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8995" windowHeight="15675"/>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0" i="1" l="1"/>
  <c r="D120" i="1"/>
  <c r="C120" i="1"/>
  <c r="E110" i="1"/>
  <c r="D110" i="1"/>
  <c r="C110" i="1"/>
  <c r="E90" i="1"/>
  <c r="D90" i="1"/>
  <c r="C90" i="1"/>
  <c r="E73" i="1"/>
  <c r="D73" i="1"/>
  <c r="C73" i="1"/>
  <c r="F110" i="1" l="1"/>
  <c r="F111" i="1" s="1"/>
  <c r="F90" i="1"/>
  <c r="F91" i="1" s="1"/>
  <c r="F120" i="1"/>
  <c r="F121" i="1" s="1"/>
  <c r="F73" i="1"/>
  <c r="F74" i="1" s="1"/>
  <c r="E43" i="1"/>
  <c r="E124" i="1" s="1"/>
  <c r="D43" i="1"/>
  <c r="D124" i="1" s="1"/>
  <c r="C43" i="1"/>
  <c r="C124" i="1" s="1"/>
  <c r="F125" i="1" l="1"/>
  <c r="F124" i="1"/>
  <c r="F43" i="1"/>
  <c r="F44" i="1" s="1"/>
</calcChain>
</file>

<file path=xl/sharedStrings.xml><?xml version="1.0" encoding="utf-8"?>
<sst xmlns="http://schemas.openxmlformats.org/spreadsheetml/2006/main" count="326" uniqueCount="241">
  <si>
    <t>No</t>
  </si>
  <si>
    <t>Sorular</t>
  </si>
  <si>
    <t>Açıklama</t>
  </si>
  <si>
    <t xml:space="preserve">                                                                                                            Puan</t>
  </si>
  <si>
    <t>KONTROL ORTAMI BİLEŞENİ SORULARI</t>
  </si>
  <si>
    <t>Biriminizde Kamu İç Kontrol Standartları bilinmekte mi?</t>
  </si>
  <si>
    <t>Standartlarla ilgili personele eğitim verilerek bilinirliği sağlanmıştır.</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</si>
  <si>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</si>
  <si>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</si>
  <si>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Akademik Kurul ve Bölüm Kurulu Toplantılarında bilgilendirme  yapılıyor.</t>
  </si>
  <si>
    <t>Biriminizin her düzeydeki yönetici ve personeli, etik dışı davranış durumunda uygulanacak yaptırımlar hakkında bilgilendirilmekte midir?</t>
  </si>
  <si>
    <t>Biriminizde vatandaşa doğrudan sunulan hizmetlerle ilgili süre ve yöntem konusunda bir standart geliştirildi mi?</t>
  </si>
  <si>
    <t>Biriminizin tüm iş ve işlemleriyle ilgili çıktılara personelin ve yetkili mercilerin erişimleri sağlanıyor mu?</t>
  </si>
  <si>
    <t>EBYS üzerinden bilgilendirilir.</t>
  </si>
  <si>
    <t>https://gsb.erciyes.edu.tr/</t>
  </si>
  <si>
    <t>Biriminizde personelin ve birimden hizmet alanların değerlendirme, öneri ve sorunlarını bildirebilecekleri uygun mekanizmalar (anket, yüz yüze görüşme, toplantı, elektronik başvuru vb.) mevcut mu? Etkin olarak kullanılıyor mu?</t>
  </si>
  <si>
    <t>https://gsb.erciyes.edu.tr/tr/memnuniyet-raporlari</t>
  </si>
  <si>
    <t>https://gsb.erciyes.edu.tr/tr/kurul-kararlari</t>
  </si>
  <si>
    <t>Biriminizin misyonu yazılı olarak belirlenip, duyuruldu mu?</t>
  </si>
  <si>
    <t>https://gsb.erciyes.edu.tr/tr/misyon-ve-vizyon</t>
  </si>
  <si>
    <t>Biriminizin ve alt birimlerin görev tanımlarına yönelik bir düzenleme (yönerge, genelge, onay vb.) var mı?</t>
  </si>
  <si>
    <t>https://gsb.erciyes.edu.tr/tr/hizmet-standartlaritmvpmab56ey</t>
  </si>
  <si>
    <t>Biriminizin her düzeydeki yönetici ve personeli için görev tanımları yazılı olarak belirlendi mi? İlgili yönetici ve personele bildirildi mi?</t>
  </si>
  <si>
    <t>https://gsb.erciyes.edu.tr/tr/kurul</t>
  </si>
  <si>
    <t>Biriminizin organizasyon şeması görev dağılımını, hesap vermeye uygun raporlama kanallarını gösteriyor mu?</t>
  </si>
  <si>
    <t>https://gsb.erciyes.edu.tr/tr/bolum-organizasyon-semasi</t>
  </si>
  <si>
    <t>Biriminizin ve alt birimlerin görevleri, idarenizin ve biriminizin misyonu ile uyumlu mu?</t>
  </si>
  <si>
    <t>Biriminizde hassas görevler ve bu görevlere ilişkin prosedürler belirlendi mi?</t>
  </si>
  <si>
    <t>https://gsb.erciyes.edu.tr/tr/is-akis-formlari-ve-semalari</t>
  </si>
  <si>
    <t>https://gsb.erciyes.edu.tr/tr/surec-formlari</t>
  </si>
  <si>
    <t>Biriminizde her düzeydeki yöneticinin, verilen görevlerin sonucunu izlemesini sağlayacak mekanizmalar oluşturuldu mu?</t>
  </si>
  <si>
    <t>Yazılı olarak belirlenmiş görevde yükselme usulleri var mıdır?</t>
  </si>
  <si>
    <t>https://personeldb.erciyes.edu.tr/tr/d/ilgilimevzuatlarug/idari-personel-ve-kadro-sube-mud</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</si>
  <si>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</si>
  <si>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</si>
  <si>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Biriminizde performans değerlendirmesine göre performansı yetersiz bulunan personelin performansını geliştirmeye yönelik önlemler alınıyor mu?</t>
  </si>
  <si>
    <t xml:space="preserve">Tecrübeli personellerden destek alınmaktadır.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</si>
  <si>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</si>
  <si>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</si>
  <si>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 xml:space="preserve">Bölümümüz Erciyes Üniversitesi Atama ve Yükseltme Kriterlerini uygulamaktadır. </t>
  </si>
  <si>
    <t>https://personeldb.erciyes.edu.tr/tr/d/ilgili-mevzuat/akademik-kadro-sube-mudurluguua</t>
  </si>
  <si>
    <t>Biriminizde iş akış süreçlerindeki imza ve onay mercileri belirlendi mi?</t>
  </si>
  <si>
    <t>https://surec.erciyes.edu.tr/BirimSurecleri/Index?Id=7d46883e-ab4c-4d50-a0fd-683adf25e818&amp;&amp;TurId=0</t>
  </si>
  <si>
    <t>Biriminizde yapılacak yetki devirlerinin esasları yazılı olarak belirlendi mi?</t>
  </si>
  <si>
    <t>Yetki devri yapılmış ve ilgili personele bildirilmiştir.</t>
  </si>
  <si>
    <t>Biriminizde yetki devredilecek personel için asgari gereklilikler (bilgi, beceri ve deneyim) belirlendi mi?</t>
  </si>
  <si>
    <t>Bilgili, deneyimli ve yetkili personele yetki devri yapılmış ve ilgililere bildirilmiştir.</t>
  </si>
  <si>
    <t>Biriminizde yetki devredilen personelin, yetkinin kullanımına ilişkin olarak belli dönemlerde yetki devredene rapor vermesine ilişkin düzenleme var mıdır?</t>
  </si>
  <si>
    <t>Bölümümüzdeki yetki devredilen personelin yıllık izin dönüşünde devredene rapor vermesine ilişkin düzenleme geliştirilmektedir.</t>
  </si>
  <si>
    <t>TOPLAM PUANIN YÜZDELİK DEĞERİ  - KONTROL ORTAMI</t>
  </si>
  <si>
    <t>RİSK DEĞERLENDİRME</t>
  </si>
  <si>
    <t>Performans programında yer alan hedeflere ulaşma düzeyinin izlenmesi ve değerlendirilmesine yönelik raporlama prosedürü belirlendi mi?</t>
  </si>
  <si>
    <t>Bütçe hazırlık sürecinde stratejik plan ve performans programlarına uyumu sağlamaya yönelik prosedür var mıdır?</t>
  </si>
  <si>
    <t>https://gsb.erciyes.edu.tr/tr/stratejik-plann6uiooqxy9w</t>
  </si>
  <si>
    <t>Biriminizde yürütülen faaliyetlerin stratejik plan ve performans programıyla belirlenen amaç ve hedeflerle uyumunu sağlamaya yönelik bir prosedür var mıdır?</t>
  </si>
  <si>
    <t>https://gsb.erciyes.edu.tr/tr/degerler-hedefler</t>
  </si>
  <si>
    <t>Biriminiz tarafından görev alanınız çerçevesinde idarenizin hedeflerine uygun spesifik hedefler belirlendi mi?</t>
  </si>
  <si>
    <t>Bölüm eğitim-öğretim faaliyetlerinin yanı sıra sosyal ve kültürel alanlarda yaptığı etkinlik hedeflerini belirlemiş ve uygulamıştır.</t>
  </si>
  <si>
    <t>https://gsb.erciyes.edu.tr/tr/gsb2023-2024-bahar-ders-program</t>
  </si>
  <si>
    <t>https://gsb.erciyes.edu.tr/tr/bolum-etkinlikleri</t>
  </si>
  <si>
    <t>Biriminizde, üst yönetici tarafından onaylanmış olan risk strateji belgesi tüm çalışanlara duyuruldu mu?</t>
  </si>
  <si>
    <t>Biriminizde risk yönetimine ilişkin görev ve sorumluluklar açık bir şekilde ve yazılı olarak belirlendi mi?</t>
  </si>
  <si>
    <t>Görev ve sorumluluklar belirlenmiş ve yazılı olarak tebliğ edilmiştir.</t>
  </si>
  <si>
    <t>Biriminizde riskler, birim/program ve alt birim/ operasyonel düzeyinde tespit ediliyor mu?</t>
  </si>
  <si>
    <t>Bölümümüz faaliyetlerinde riskler tespit edilmiş faaliyet raporunda belirtilmiştir.</t>
  </si>
  <si>
    <t>https://gsb.erciyes.edu.tr/tr/faaliyet-raporu_cgowsxrevpj</t>
  </si>
  <si>
    <t>Biriminizde tespit edilen risklerin, muhtemel etkileri ve gerçekleşme olasılıkları ölçülüyor mu?</t>
  </si>
  <si>
    <t>Biriminizde tespit edilen riskler, risk puanlarına(Etki x Olasılık) veya önem derecelerine göre önceliklendiriliyor mu?</t>
  </si>
  <si>
    <t>Tespit edilen riskler için formlar düzenlenmiş ve kayıt altına alınmıştır.</t>
  </si>
  <si>
    <t>Biriminizde tespit edilen riskler uygun araçlarla kayıt altına alınıyor mu?</t>
  </si>
  <si>
    <t>Biriminizde tespit edilen risklere verilecek cevap yöntemi belirlenirken fayda-maliyet analizi yapılıyor mu?</t>
  </si>
  <si>
    <t>Tespit edilen riskler için fayda-maliyet analizi yapılmaktadır.</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</si>
  <si>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</si>
  <si>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</si>
  <si>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</si>
  <si>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Bölüm web sayfamızda bulunan “Kalite” başlığının altında yer almaktadır.</t>
  </si>
  <si>
    <t>Biriminizin diğer birimlerle ortak yürütülmesi gereken riskleri bulunması durumda söz konusu risklerin yönetilmesine ilişkin olarak ilgili birim ile gerekli işbirliği ve iletişim sağlanıyor mu?</t>
  </si>
  <si>
    <t>Tespit edilen riskler üst yöneticilere bildirilmekte olup Durum Raporu halinde Rektörlüğe sunulmuştur.</t>
  </si>
  <si>
    <t>https://gsb.erciyes.edu.tr/tr/durum-raporu</t>
  </si>
  <si>
    <t>Biriminizde risk yönetiminden elde edilen deneyimler diğer birimlerle paylaşılıyor mu?</t>
  </si>
  <si>
    <t>TOPLAM PUANIN YÜZDELİK DEĞERİ  - RİSK DEĞERLENDİRME</t>
  </si>
  <si>
    <t>KONTROL FAALİYETLERİ</t>
  </si>
  <si>
    <t>Biriminizin her bir faaliyet ve riskleri için etkin kontrol strateji ve yöntemleri belirlenip uygulanıyor mu?</t>
  </si>
  <si>
    <t>Biriminizde kontrol faaliyetleri tespit edilirken fayda – maliyet analizi yapılıyor mu?</t>
  </si>
  <si>
    <t>Bölümümüzde fayda maliyet analizi yapılarak daha düşük maliyetli kontroller seçilmektedir.</t>
  </si>
  <si>
    <t>Biriminizde uygulanan kontrol faaliyetlerinin etkililiği düzenli olarak gözden geçiriliyor mu?</t>
  </si>
  <si>
    <t>Biriminizin faaliyetleri ile mali karar ve işlemlerine ilişkin yazılı prosedürler mevcut mu?</t>
  </si>
  <si>
    <t>Bölümümüz faaliyetleri ile birlikte mali karar ve işlemlerine ilişkin teklifleri ve onayı Rektörlüğe bağlıdır.</t>
  </si>
  <si>
    <t>Biriminizin yöneticileri tarafından, prosedürlerin etkili ve sürekli bir şekilde uygulanması için gerekli kontroller yapılıyor mu?</t>
  </si>
  <si>
    <t>Faaliyetlerle ilgili yazılı prosedürler Bölüm kurulunca denetlenmekte ve rektörlüğe bildirilmektedir.</t>
  </si>
  <si>
    <t>Biriminizde görevler ayrılığı ilkesi uygulanıyor mu? Hangi durumlarda görevler ayrılığı ilkesini uyguladığınızı açıklayınız.</t>
  </si>
  <si>
    <t>Biriminizde personel yetersizliği, geçici veya sürekli olarak görevden ayrılma, yeni bilgi sistemlerine geçiş, yöntem veya mevzuat değişiklikleri ile olağanüstü durumlar gibi faaliyetlerin sürekliliğini etkileyen nedenlere karşı önlemler alınıyor mu?</t>
  </si>
  <si>
    <t>Görevden geçici ayrılan personele ilişkin olarak vekil personel listesi hazırlanmıştır.</t>
  </si>
  <si>
    <t>Biriminizde vekalet sistemi etkin bir şekilde uygulanmakta mı?</t>
  </si>
  <si>
    <t>Vekil personel listesi hazırlanmış ve personele tebliğ edilmiştir.</t>
  </si>
  <si>
    <t>Biriminizde görevinden ayrılan personel, yürüttüğü iş ve işlemlerin durumuna ilişkin olarak yeni görevlendirilen personele rapor veriyor mu?</t>
  </si>
  <si>
    <t>Bu konudaki düzenlemeler Bölüm Başkanı ve Bölüm kurulu tarafından izlenmektedir.</t>
  </si>
  <si>
    <t>Biriminizde kullanılan bilgi sistemlerinin güvenliğini sağlamaya yönelik mekanizmalar var mı?</t>
  </si>
  <si>
    <t>Bilgiişlem Dairesi Başkanlığı tarafından sağlanıyor.</t>
  </si>
  <si>
    <t>Biriminizde bilgi sistemine veri ve bilgi girişi ile bunlara erişim konusunda yetkilendirmeler yapıldı mı?</t>
  </si>
  <si>
    <t>Bölümümüzde bilgi sistemine veri ve bilgi girişi yetkilendirilen personele şifre verilerek yapılmaktadır.</t>
  </si>
  <si>
    <t>Bilgi sisteminde yeterli bir yedekleme mekanizması ve teste tabi tutulmuş olağanüstü durum onarım planları/eylem planları mevcut mu?</t>
  </si>
  <si>
    <t>TOPLAM PUAN - KONTROL FAALİYETLERİ</t>
  </si>
  <si>
    <t>TOPLAM PUANIN YÜZDELİK DEĞERİ  - KONTROL FAALİYETLERİ</t>
  </si>
  <si>
    <t>BİLGİ VE İLETİŞİM</t>
  </si>
  <si>
    <t>Biriminizde yatay ve dikey iletişimi kapsayan yazılı, elektronik veya sözlü etkin bir iç iletişim sistemi mevcut mu?</t>
  </si>
  <si>
    <t>EBYS üzerinden yazılı, mesaj platformlarından ve sözlü olarak uygulanmaktadır.</t>
  </si>
  <si>
    <t>Biriminizde dış paydaşlar ile etkin iletişimi sağlayacak bir dış iletişim sistemi mevcut mu?</t>
  </si>
  <si>
    <t>Dış paydaşlar ile iletişim yüz yüze görüşme, web sayfası ve e-posta yolu ile yapılmaktadır.</t>
  </si>
  <si>
    <t>Mevcut iç ve dış iletişim sistemleri personelin ve/veya dış paydaşların beklenti, öneri ve şikâyetlerini iletmelerine imkân veriyor mu?</t>
  </si>
  <si>
    <t xml:space="preserve">Fakültemizde iç ve dış iletişim web sitesi, sosyal medya ve e-mail aracılığı ile yapılmakta, memnuniyet anketleri aracılığı ile de öneri ve şikayetler tespit edilmektedir. </t>
  </si>
  <si>
    <t>Biriminizde, personelin görev ve sorumlulukları ile birimin misyon ve hedefleri kapsamında kendisinden neler beklendiği yöneticiler tarafından yazılı olarak belirlenip ilgili personele bildiriliyor mu?</t>
  </si>
  <si>
    <t>Mevcut bilgi sistemleri idare/birim tarafından belirlenmiş hedeflerin izlenmesine ve bu doğrultuda gerçekleştirilen faaliyetler üzerinde etkin bir gözetim ve değerlendirme yapılmasına imkân veriyor mu?</t>
  </si>
  <si>
    <t>Mevcut bilgi sistemi, belirlenen hedeflerin izlenmesine ve değerlendirme yapılmaktadır.</t>
  </si>
  <si>
    <t>https://gsb.erciyes.edu.tr/tr/izleme-ve-degerlendirme</t>
  </si>
  <si>
    <t>Biriminizde hangi raporların, kim tarafından, ne sıklıkta, ne zaman hazırlanacağı, kime sunulacağı, dayanağı ve hazırlanan raporların kim tarafından kontrol edileceği açıkça belirlenip  personele duyuruldu mu?</t>
  </si>
  <si>
    <t>https://gsb.erciyes.edu.tr</t>
  </si>
  <si>
    <t>Birimin iş ve işlemlerinin kaydı, sınıflandırılması, korunması ve erişimini kapsayan belirlenmiş standartlara uygun arşiv ve dokümantasyon sistemi mevcut mu?</t>
  </si>
  <si>
    <t>Belgeler düzenli bir şekilde EBYS sisteminde ve Bölüm Web sayfasında arşivlenmektedir.</t>
  </si>
  <si>
    <t>Biriminizde -elektronik ortamdakiler dâhil- gelen ve giden her türlü evrak ile daire içi haberleşmenin, iş ve işlemlerin kaydedildiği ve sınıflandırıldığı kapsamlı ve güncel bir kayıt ve dosyalama sistemi mevcut mu?</t>
  </si>
  <si>
    <t>EBYS ile kayıt altına alınmaktadır.</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</si>
  <si>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</si>
  <si>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</si>
  <si>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İletişim araçlarından faydalanılmaktadır. Bölüm web sayfamızda “öğrenci ve iletişim” başlıkları altında gerekli dilekçe ve formlar yer almaktadır.</t>
  </si>
  <si>
    <t>İhbar sistemi, bildirimde bulunan personelin güvenliğini sağlayıcı (haksız ve ayrımcı bir muameleye tabi tutulmama gibi) prosedürler içeriyor mu?</t>
  </si>
  <si>
    <t>Erciyes Üniversitesi prosedürleri uygulanmaktadır.</t>
  </si>
  <si>
    <t>TOPLAM PUAN - BİLGİ VE İLETİŞİM</t>
  </si>
  <si>
    <t>TOPLAM PUANIN YÜZDELİK DEĞERİ  - BİLGİ VE İLETİŞİM</t>
  </si>
  <si>
    <t>İZLEME</t>
  </si>
  <si>
    <t>Biriminizde iç kontrolün etkili bir şekilde işleyip işlemediği konusunda yöneticilere geri bildirimde bulunmaya olanak sağlayacak toplantılar düzenleniyor mu?</t>
  </si>
  <si>
    <t>Biriminizde sürekli izleme faaliyetleri etkin olarak uygulanıyor mu?</t>
  </si>
  <si>
    <t>Biriminizde iç kontrol sistemi, yılda en az bir kez değerlendiriliyor mu?</t>
  </si>
  <si>
    <t>İç kontrolün değerlendirilmesinde, yöneticilerin görüşleri, kişi ve/veya kurumların talep ve şikâyetleri ile iç ve dış denetim sonucunda düzenlenen raporlar dikkate alınmakta mı?</t>
  </si>
  <si>
    <t>Dikkate alınmakta ve uygulanmaktadır.</t>
  </si>
  <si>
    <t>Biriminizin yönetici ve çalışanlarıyla iç denetim birimi arasında etkin bir işbirliği var mı?</t>
  </si>
  <si>
    <t>Bölümümüz personelinin iç denetim faaliyetlerine ilişkin görüş ve önerileri alınmaktadır.</t>
  </si>
  <si>
    <t>İç kontrolün değerlendirilmesi sonucunda alınması gereken önlemler belirlenip uygulanıyor mu?</t>
  </si>
  <si>
    <t>Biriminizde, iç denetim raporlarına istinaden alınması gereken önlemlere ilişkin hazırlanan eylem planları izleniyor mu?</t>
  </si>
  <si>
    <t>Bölüm Başkalığımız ve Erciyes Üniversitesi Rektörlüğü tarafından izlenmektedir.</t>
  </si>
  <si>
    <t>TOPLAM PUAN – İZLEME</t>
  </si>
  <si>
    <t>TOPLAM PUANIN YÜZDELİK DEĞERİ  - İZLEME</t>
  </si>
  <si>
    <t>Birim Adı: REKTÖRLÜK GÜZEL SANATLAR BÖLÜM BAŞKANLIĞI</t>
  </si>
  <si>
    <t>GENEL PUAN TOPLAM</t>
  </si>
  <si>
    <t>GENEL TOPLAM PUANIN YÜZDELİK DEĞERİ</t>
  </si>
  <si>
    <t>SORULARA YÖNELİK AÇIKLAMALAR</t>
  </si>
  <si>
    <t>Bu konuda farkındalığı artırmak amacıyla eğitimler verilmesi ve toplantılar düzenlenmesi uygun olacaktır.</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</si>
  <si>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</si>
  <si>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</si>
  <si>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Bu soru cevaplandırılırken Kamu Hizmetlerinin Sunumunda Uyulacak Usul ve Esaslara İlişkin Yönetmelik kapsamında yapılan çalışmalar da değerlendirilebilir.</t>
  </si>
  <si>
    <t>Biriminizde personelin ve birimden hizmet alanların değerlendirme, öneri ve sorunlarını bildirebilecekleri uygun mekanizmalar (anket, yüz yüze görüşme, toplantı, elektronik başvuru vb.) mevcut mu?</t>
  </si>
  <si>
    <t>Etkin olarak kullanılıyor mu?</t>
  </si>
  <si>
    <t>Mevcut ise kullanılan yöntemler hakkında kısaca bilgi veriniz. Düzenlenecek anketlerin gizlilik esaslı olması tavsiye edilmektedir.</t>
  </si>
  <si>
    <t>Misyon; ilan panolarında, intranette, e-posta yoluyla personele duyurulabilir.</t>
  </si>
  <si>
    <t>Bu soruya “Hayır” cevabı verilmişse bu işlemlerin ne zaman gerçekleştirilmesinin planlandığı belirtilmelidir</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</si>
  <si>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</si>
  <si>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</si>
  <si>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</si>
  <si>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</si>
  <si>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</si>
  <si>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</si>
  <si>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</si>
  <si>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</si>
  <si>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</si>
  <si>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“Evet” cevabı verildiyse uygulamada izleme ve değerlendirme sürecinin nasıl işlediği kısaca açıklanmalıdır.</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</si>
  <si>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</si>
  <si>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Kaynakların etkili, ekonomik ve verimli kullanılması bakımından birimler faaliyetlerinde idarenin stratejik planı ve performans programında belirtilen amaç ve hedeflerine odaklanmalıdır.</t>
  </si>
  <si>
    <t>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t>
  </si>
  <si>
    <t>Tespit edilen risklerin olasılık ve etkileri ölçülmeli ve rakamla gösterilmelidir.</t>
  </si>
  <si>
    <t>Risklerin kaydedilmesi, verilen kararlar için kanıt oluşturulmasına, kişilerin risk yönetimi içindeki sorumluluklarını görmelerine ve izlenmesine yardımcı olmaktadır.</t>
  </si>
  <si>
    <t>Bu soruya “Evet” cevabı verilmiş ise risklerin kaydında kullanılan araçlar (risk kayıt formu, yazılım vb.) belirtilmelidir.</t>
  </si>
  <si>
    <t>Risklere verilecek cevaplar belirlenirken; cevabın faydasının, getireceği maliyetten yüksek olmasına dikkat edilmesi gerekmektedir.</t>
  </si>
  <si>
    <t>Tespit edilen riskler risklerin önem derecesine göre yılda en az bir kez olmak üzere gözden geçirilmelidir.</t>
  </si>
  <si>
    <t>Personelin risk yönetim sürecini sahiplenmesi ve işlerinin bir parçası olarak görmesi, risklere karşı güçlü bir kurumsal risk yönetimi sürecinin etkililiğini artıracaktır.</t>
  </si>
  <si>
    <t>Bu soruya “evet” cevabı verdiyseniz bu katkıyı nasıl sağladığınızı açıklayınız.</t>
  </si>
  <si>
    <t>Bu soruya cevap verilirken personelin risk yönetimindeki görev ve sorumluluklarına ilişkin bilgilendirme ve farkındalığın nasıl sağlandığı değerlendirilmeli ve bu kapsamda hangi araçların kullanıldığı açıklanmalıdır.</t>
  </si>
  <si>
    <t>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t>
  </si>
  <si>
    <t>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t>
  </si>
  <si>
    <t>Belirlenmiş kontroller risklerle uyumlu olmalı, riskin niteliğine göre farklı kontrol yöntemleri belirlenmelidir.</t>
  </si>
  <si>
    <t>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</si>
  <si>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</si>
  <si>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</si>
  <si>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</si>
  <si>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</si>
  <si>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Biriminizde görevler ayrılığı ilkesi uygulanıyor mu?Hangi durumlarda görevler ayrılığı ilkesini uyguladığınızı açıklayınız.</t>
  </si>
  <si>
    <t>Her faaliyet veya mali karar ve işlemin onaylanması, uygulanması, kaydedilmesi ve kontrolü görevleri farklı kişilere verilmelidir ve görevler ayrılığı ilkesinin gözetildiği yazılı dokümanlarla desteklenmelidir.</t>
  </si>
  <si>
    <t>Personel sayısının yetersizliği nedeniyle görevler ayrılığı ilkesinin tam olarak uygulanamadığı hallerde, yöneticiler risklerin farkında olmalı ve gerekli önlemleri almalıdır. Bu tür durumlarda riski yönetmek için başka kontrol prosedürleri belirlenmelidir.</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</si>
  <si>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</si>
  <si>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</si>
  <si>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</si>
  <si>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</si>
  <si>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t>
  </si>
  <si>
    <t>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</si>
  <si>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</si>
  <si>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</si>
  <si>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</si>
  <si>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</si>
  <si>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İhbar prosedürlerinin ilan panoları, internet/intranet sayfaları ve benzeri yöntemlerle duyurulmalıdır.</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</si>
  <si>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</si>
  <si>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</si>
  <si>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</si>
  <si>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Biriminizin yönetici ve personelinin iç denetim faaliyetlerine yönelik farkındalık düzeyini artırmak için neler yapıldı?</t>
  </si>
  <si>
    <t>Biriminizde önlemlerin izlenmesinden sorumlu kişi ve birim ile izleme yöntemine ilişkin kısaca bilgi veriniz.  İzleme sonuçları hangi yönetim kademesiyle ve hangi aralıklarla paylaşılıyor?</t>
  </si>
  <si>
    <t>EVET</t>
  </si>
  <si>
    <t>HAYIR</t>
  </si>
  <si>
    <t>GELİŞTİRİLMEKTE</t>
  </si>
  <si>
    <t xml:space="preserve">TOPLAM PUAN - KONTROL ORTAMI </t>
  </si>
  <si>
    <t xml:space="preserve">TOPLAM PUAN - RİSK DEĞERLENDİRME </t>
  </si>
  <si>
    <t>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t>
  </si>
  <si>
    <t>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t>
  </si>
  <si>
    <t>Kayıt ve dosyalama sistemi kapsamlı, güncel ve belirlenmiş standartlara uygun olmalı, yönetici ve personel tarafından ulaşılabilir ve izlenebilir olmalıdır. Bu soru cevaplanırken Başbakanlık Standart Dosya Planı Genelgesi(2005/7) ile Elektronik Belgeolmalıdır. Standartları Genelgesi(2008/16) nde belirtilen hususlara uyulup uyulmadığı da değerlendirilmelidir.)</t>
  </si>
  <si>
    <t xml:space="preserve">Personelin farkındalık ve sahiplenilmesini arttırmaya yönelik çalışmalar yürütülmektedir. Konuyla ilişkin bilgiler ve alınan kararlar bölümümüz web sayfasında "Kurul ve Komisyon Kararları" adı altında yayınlanmaktadır. </t>
  </si>
  <si>
    <t xml:space="preserve">Eğitimlere ve düzenlenen toplantılara yönetici ve personelin katılımı sağlanıyor. </t>
  </si>
  <si>
    <t>Akademik Kurul ve Bölüm Kurulu Toplantılarında bilgilendirme  yapılıyor. Anketler düzenlenerek geri dönüşüm sağlanıyor.</t>
  </si>
  <si>
    <t>Misyon ve vizyon personele duyuruldu, ayrıca bölüm web sitesinden de ilan edildi.</t>
  </si>
  <si>
    <t>Organizasyon yapısı görevlerin değişikliği çerçevesinde uyumludur. Her yıl güncelliği sağlanmaktadır.</t>
  </si>
  <si>
    <t>İş akış şemaları oluşturulmuş ve bölüm web sitesinde yayınlanmıştır. Ayrıca komisyon raporları Bölüm Başkanlığına iletilmektedir.</t>
  </si>
  <si>
    <t>Web sayfamızda yer alan "Belge Süreç ve Formlar" işletilmektedir.</t>
  </si>
  <si>
    <t>Yürütülen faaliyetlerle ile ilgili prosedürler Bölüm Kurulunda tartışılarak uygulamaya konulmaktadır.</t>
  </si>
  <si>
    <t>Bölümümüz faaliyetlerinde riskler tespit edilerek, gerçekleşme olasılıkları ölçülmekte, gerekli tedbirler alınmaktadır.</t>
  </si>
  <si>
    <t>Riskler her yıl gözden geçirilmektedir. Faaliyetlere dayalı riskler, faaliyetler gerçekleşmeden ince belirlenip gerekli tedbirler alınmaktadır.</t>
  </si>
  <si>
    <t xml:space="preserve">Birimlerin sorumlu personeli tarafından riskler belirlenmekte ve yetkililere bildirilmektedir. Ayrıca, etkinliklerde tüm personelin görev alması, böylece oluşabilecek risklere personelin doğrudan müdahalesi sağlanmaktadır. </t>
  </si>
  <si>
    <t>Yapılan çalışmalar web sayfasına konulmakta ve diğer birimlerle bilgi paylaşımı yapılmaktadır. Özellikle paydaşlarla ortak yapılan etkinliklerde risk değerlendirmeleri ve çözüm odaklı çalışmalar yapılmaktadır.</t>
  </si>
  <si>
    <t>Her bir faaliyet ve riskleri için farklı komisyonlar oluşturulmuştur. Birimdeki kontroller, gerekli hallerde, işlem öncesi kontrol, süreç kontrolü ve işlem sonrası kontrolleri de kapsar.</t>
  </si>
  <si>
    <t>Her Bölüm Kurulu toplantısında düzenli olarak incelenmekte ve olumsuz durumlar iyileştirilmektedir.</t>
  </si>
  <si>
    <t>Bölümümüzde görev yapmakta olan akademik ve idari personelin yetkinlik alanlarına ilişkin görev dağılımları belirlenmiştir. Akademik ve idari personel yetersizliği görev ayrılığı ilkesini tam anlamıyla uygulanmasına imkan vermemektedir. Bu durumun telafisi için sık sık bölüm kurulu toplanarak süreç titizlikle takip edilmektedir.</t>
  </si>
  <si>
    <t>Personelin görev ve sorumlulukları misyon ve hedefleri kapsamında belirlenip personele bildirilmiştir. Ayrıca bölüm web sayfasından da ilan edilerek doğrudan erişim sağlanmıştır.</t>
  </si>
  <si>
    <t xml:space="preserve">Personel, görevleri ve faaliyetleriyle ilgili hazırlanması gereken raporlar hakkında bilgilendirilme, bölümümüz web sayfasında yer alan “Kalite ve Bölümümüz” başlığı altında yer almaktadır. </t>
  </si>
  <si>
    <t>İhbar ve şikayetlere prosedürlerle ilgili bilgi Bölüm Kurulu toplantılarında personelimize verilmiştir..</t>
  </si>
  <si>
    <t>Bölüm Başkanı tarafından düzenli olarak personele ve Rektörlüğe bilgi verilmektedir.</t>
  </si>
  <si>
    <t>İzleme faaliyetleri etkin bir şekilde yürütülmektedir. Komisyonlar aracılığı ile Bölüm Başkanlığında toplanan bilgiler Rektörlüğe iletilmektedir.</t>
  </si>
  <si>
    <t>Bölüm iç kontrol sistemi komisyonlar aracılığı ile sürekli değerlendirilmekte ve bölüm kurulu toplantılarında güncellenmektedir.</t>
  </si>
  <si>
    <t>Önlemlerin izlenmesi komisyonlarca yürütülmektedir. Edinilen bilgiler doğrultusunda alınması gereken tedbirler Bölüm Kurulunca belirlenmektedir.</t>
  </si>
  <si>
    <t>Birim Adı: REKTÖRLÜK GÜZEL SANATLAR BÖLÜM BAŞKANLIĞI İÇ KONTROL SORU FORMU  2025</t>
  </si>
  <si>
    <t>Kayıt altına alınmıştır. 2025 Risk Değerlendirme Raporu Rektörlüğe gönderilmiştir.</t>
  </si>
  <si>
    <t xml:space="preserve"> https://gsb.erciyes.edu.tr/tr/akademik-basari/tum-akademik-basarilar</t>
  </si>
  <si>
    <t xml:space="preserve">Vatandaşa doğrudan sunulan eğitim hizmetimiz yoktur. Ancak toplumsal katkı süreçleri çerçevesinde etkinlikler yoluyla ulaşılmaktadır. </t>
  </si>
  <si>
    <t>https://gsb.erciyes.edu.tr/tr/akademik-basari-detay/tubitak-ve-erasmus-proje-yazma-egitimi</t>
  </si>
  <si>
    <t>https://gsb.erciyes.edu.tr/tr/haber-detay/ustun-hizmet-odulu</t>
  </si>
  <si>
    <t xml:space="preserve">Risk strateji belgesi akademik ve idari bölüm toplantılarında duyurulmuştur. Hazırlanan 2025 yılı Bölüm Risk Strateji Belgesi ERÜ Strateji Geliştirme Daire Başkanlığına da gönderilmiştir. </t>
  </si>
  <si>
    <t>https://gsb.erciyes.edu.tr/tr/birim-risk-degerlendirme</t>
  </si>
  <si>
    <t>https://gsb.erciyes.edu.tr/tr/paydas-raporlari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</si>
</sst>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font>
      <sz val="11"/>
      <color theme="1"/>
      <name val="Aptos Narrow"/>
      <family val="2"/>
      <charset val="162"/>
      <scheme val="minor"/>
    </font>
    <font>
      <b/>
      <sz val="11"/>
      <color theme="1"/>
      <name val="Aptos Narrow"/>
      <family val="2"/>
      <charset val="162"/>
      <scheme val="minor"/>
    </font>
    <font>
      <b/>
      <sz val="7"/>
      <color rgb="FF000000"/>
      <name val="Times New Roman"/>
      <family val="1"/>
    </font>
    <font>
      <sz val="7"/>
      <color rgb="FF000000"/>
      <name val="Times New Roman"/>
      <family val="1"/>
    </font>
    <font>
      <u/>
      <sz val="11"/>
      <color theme="10"/>
      <name val="Aptos Narrow"/>
      <family val="2"/>
      <charset val="162"/>
      <scheme val="minor"/>
    </font>
    <font>
      <sz val="7"/>
      <color theme="1"/>
      <name val="Aptos Narrow"/>
      <family val="2"/>
      <charset val="162"/>
      <scheme val="minor"/>
    </font>
    <font>
      <u/>
      <sz val="7"/>
      <color theme="10"/>
      <name val="Aptos Narrow"/>
      <family val="2"/>
      <charset val="162"/>
      <scheme val="minor"/>
    </font>
    <font>
      <sz val="7"/>
      <color theme="1"/>
      <name val="Times New Roman"/>
      <family val="1"/>
    </font>
    <font>
      <b/>
      <sz val="7"/>
      <color rgb="FF000000"/>
      <name val="Times New Roman"/>
      <family val="1"/>
      <charset val="162"/>
    </font>
    <font>
      <b/>
      <sz val="7"/>
      <name val="Times New Roman"/>
      <family val="1"/>
    </font>
    <font>
      <b/>
      <sz val="7"/>
      <color theme="1"/>
      <name val="Aptos Narrow"/>
      <family val="2"/>
      <charset val="162"/>
      <scheme val="minor"/>
    </font>
    <font>
      <sz val="7"/>
      <name val="Aptos Narrow"/>
      <family val="2"/>
      <scheme val="minor"/>
    </font>
  </fonts>
  <fills count="13">
    <fill>
      <patternFill patternType="none"/>
    </fill>
    <fill>
      <patternFill patternType="gray125"/>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FF4747"/>
        <bgColor indexed="64"/>
      </patternFill>
    </fill>
    <fill>
      <patternFill patternType="solid">
        <fgColor rgb="FFC5E0B4"/>
        <bgColor indexed="64"/>
      </patternFill>
    </fill>
    <fill>
      <patternFill patternType="solid">
        <fgColor rgb="FF9DC3E6"/>
        <bgColor indexed="64"/>
      </patternFill>
    </fill>
    <fill>
      <patternFill patternType="solid">
        <fgColor rgb="FFCCCCFF"/>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FFE89F"/>
        <bgColor indexed="64"/>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thick">
        <color rgb="FF000000"/>
      </bottom>
      <diagonal/>
    </border>
    <border>
      <left style="medium">
        <color rgb="FF000000"/>
      </left>
      <right/>
      <top/>
      <bottom style="medium">
        <color rgb="FF000000"/>
      </bottom>
      <diagonal/>
    </border>
    <border>
      <left/>
      <right/>
      <top/>
      <bottom style="medium">
        <color rgb="FF000000"/>
      </bottom>
      <diagonal/>
    </border>
    <border>
      <left/>
      <right/>
      <top/>
      <bottom style="thick">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style="medium">
        <color rgb="FF000000"/>
      </left>
      <right/>
      <top style="thick">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style="medium">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thick">
        <color rgb="FF000000"/>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193">
    <xf numFmtId="0" fontId="0" fillId="0" borderId="0" xfId="0"/>
    <xf numFmtId="0" fontId="2" fillId="0" borderId="0" xfId="0" applyFont="1" applyAlignment="1">
      <alignment horizontal="righ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3" borderId="4" xfId="0" applyFont="1" applyFill="1" applyBorder="1" applyAlignment="1">
      <alignment vertical="center" wrapText="1"/>
    </xf>
    <xf numFmtId="0" fontId="3" fillId="4" borderId="3" xfId="0" applyFont="1" applyFill="1" applyBorder="1" applyAlignment="1">
      <alignment vertical="center" wrapText="1"/>
    </xf>
    <xf numFmtId="0" fontId="2" fillId="4" borderId="3" xfId="0" applyFont="1" applyFill="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3" xfId="0" applyFont="1" applyBorder="1" applyAlignment="1">
      <alignment vertical="center" wrapText="1"/>
    </xf>
    <xf numFmtId="0" fontId="2" fillId="4" borderId="14" xfId="0" applyFont="1" applyFill="1" applyBorder="1" applyAlignment="1">
      <alignment horizontal="center"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0" xfId="0" applyFont="1" applyAlignment="1">
      <alignment vertical="center"/>
    </xf>
    <xf numFmtId="0" fontId="3" fillId="5" borderId="3" xfId="0" applyFont="1" applyFill="1" applyBorder="1" applyAlignment="1">
      <alignment vertical="center" wrapText="1"/>
    </xf>
    <xf numFmtId="0" fontId="2" fillId="5" borderId="4" xfId="0" applyFont="1" applyFill="1" applyBorder="1" applyAlignment="1">
      <alignment vertical="center" wrapText="1"/>
    </xf>
    <xf numFmtId="0" fontId="3" fillId="5" borderId="4" xfId="0" applyFont="1" applyFill="1" applyBorder="1" applyAlignment="1">
      <alignment vertical="center" wrapText="1"/>
    </xf>
    <xf numFmtId="0" fontId="2" fillId="5" borderId="3" xfId="0" applyFont="1" applyFill="1" applyBorder="1" applyAlignment="1">
      <alignment horizontal="center" vertical="center" wrapText="1"/>
    </xf>
    <xf numFmtId="0" fontId="3" fillId="6" borderId="3" xfId="0" applyFont="1" applyFill="1" applyBorder="1" applyAlignment="1">
      <alignment vertical="center" wrapText="1"/>
    </xf>
    <xf numFmtId="0" fontId="2" fillId="6" borderId="4" xfId="0" applyFont="1" applyFill="1" applyBorder="1" applyAlignment="1">
      <alignment vertical="center" wrapText="1"/>
    </xf>
    <xf numFmtId="0" fontId="3" fillId="6" borderId="4" xfId="0" applyFont="1" applyFill="1" applyBorder="1" applyAlignment="1">
      <alignment vertical="center" wrapText="1"/>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2"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2" fillId="6" borderId="3" xfId="0" applyFont="1" applyFill="1" applyBorder="1" applyAlignment="1">
      <alignment horizontal="center" vertical="center" wrapText="1"/>
    </xf>
    <xf numFmtId="0" fontId="3" fillId="0" borderId="7" xfId="0" applyFont="1" applyBorder="1" applyAlignment="1">
      <alignment horizontal="justify" vertical="center" wrapText="1"/>
    </xf>
    <xf numFmtId="0" fontId="3" fillId="7" borderId="3" xfId="0" applyFont="1" applyFill="1" applyBorder="1" applyAlignment="1">
      <alignment vertical="center" wrapText="1"/>
    </xf>
    <xf numFmtId="0" fontId="2" fillId="7" borderId="4" xfId="0" applyFont="1" applyFill="1" applyBorder="1" applyAlignment="1">
      <alignment vertical="center" wrapText="1"/>
    </xf>
    <xf numFmtId="0" fontId="3" fillId="7" borderId="3" xfId="0" applyFont="1" applyFill="1" applyBorder="1" applyAlignment="1">
      <alignment horizontal="center" vertical="center" wrapText="1"/>
    </xf>
    <xf numFmtId="0" fontId="3" fillId="8" borderId="3" xfId="0" applyFont="1" applyFill="1" applyBorder="1" applyAlignment="1">
      <alignment vertical="center" wrapText="1"/>
    </xf>
    <xf numFmtId="0" fontId="2" fillId="8" borderId="4" xfId="0" applyFont="1" applyFill="1" applyBorder="1" applyAlignment="1">
      <alignment vertical="center" wrapText="1"/>
    </xf>
    <xf numFmtId="0" fontId="3" fillId="8"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0" borderId="18" xfId="0" applyFont="1" applyBorder="1" applyAlignment="1">
      <alignment horizontal="justify" vertical="center" wrapText="1"/>
    </xf>
    <xf numFmtId="0" fontId="2" fillId="0" borderId="0" xfId="0" applyFont="1" applyAlignment="1">
      <alignment vertical="center"/>
    </xf>
    <xf numFmtId="0" fontId="3" fillId="4"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0" fillId="0" borderId="0" xfId="0" applyAlignment="1">
      <alignment horizontal="center"/>
    </xf>
    <xf numFmtId="0" fontId="3" fillId="7" borderId="17" xfId="0" applyFont="1" applyFill="1" applyBorder="1" applyAlignment="1">
      <alignment vertical="center" wrapText="1"/>
    </xf>
    <xf numFmtId="0" fontId="3" fillId="2" borderId="2" xfId="0" applyFont="1" applyFill="1" applyBorder="1" applyAlignment="1">
      <alignment horizontal="center" vertical="center" textRotation="90" wrapText="1"/>
    </xf>
    <xf numFmtId="0" fontId="5" fillId="0" borderId="0" xfId="0" applyFont="1"/>
    <xf numFmtId="0" fontId="6" fillId="0" borderId="4" xfId="1" applyFont="1" applyBorder="1" applyAlignment="1">
      <alignment vertical="center" wrapText="1"/>
    </xf>
    <xf numFmtId="0" fontId="6" fillId="0" borderId="13" xfId="1" applyFont="1" applyBorder="1" applyAlignment="1">
      <alignment horizontal="justify" vertical="center" wrapText="1"/>
    </xf>
    <xf numFmtId="0" fontId="6" fillId="0" borderId="4" xfId="1" applyFont="1" applyBorder="1" applyAlignment="1">
      <alignment horizontal="justify" vertical="center" wrapText="1"/>
    </xf>
    <xf numFmtId="0" fontId="6" fillId="0" borderId="13" xfId="1" applyFont="1" applyBorder="1" applyAlignment="1">
      <alignment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7" fillId="0" borderId="0" xfId="0" applyFont="1"/>
    <xf numFmtId="0" fontId="5" fillId="0" borderId="0" xfId="0" applyFont="1" applyAlignment="1">
      <alignment horizontal="center"/>
    </xf>
    <xf numFmtId="0" fontId="5" fillId="0" borderId="0" xfId="0" applyFont="1" applyAlignment="1">
      <alignment horizontal="center" vertical="center"/>
    </xf>
    <xf numFmtId="0" fontId="8" fillId="5" borderId="6" xfId="0" applyFont="1" applyFill="1" applyBorder="1" applyAlignment="1">
      <alignment horizontal="center" vertical="center" wrapText="1"/>
    </xf>
    <xf numFmtId="0" fontId="1" fillId="0" borderId="0" xfId="0" applyFont="1"/>
    <xf numFmtId="0" fontId="9" fillId="6"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8" fillId="0" borderId="0" xfId="0" applyFont="1" applyAlignment="1">
      <alignment vertical="center"/>
    </xf>
    <xf numFmtId="0" fontId="10" fillId="0" borderId="0" xfId="0" applyFont="1"/>
    <xf numFmtId="0" fontId="10" fillId="0" borderId="0" xfId="0" applyFont="1" applyAlignment="1">
      <alignment horizontal="center"/>
    </xf>
    <xf numFmtId="0" fontId="8" fillId="0" borderId="0" xfId="0" applyFont="1"/>
    <xf numFmtId="0" fontId="9" fillId="8" borderId="7" xfId="0" applyFont="1" applyFill="1" applyBorder="1" applyAlignment="1">
      <alignment horizontal="center" vertical="center" wrapText="1"/>
    </xf>
    <xf numFmtId="0" fontId="8" fillId="11" borderId="7" xfId="0" applyFont="1" applyFill="1" applyBorder="1" applyAlignment="1">
      <alignment horizontal="justify" vertical="center" wrapText="1"/>
    </xf>
    <xf numFmtId="0" fontId="8" fillId="11" borderId="7"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 fillId="0" borderId="0" xfId="0" applyFont="1" applyAlignment="1">
      <alignment horizontal="justify" vertical="center" wrapText="1"/>
    </xf>
    <xf numFmtId="0" fontId="3" fillId="8" borderId="14" xfId="0" applyFont="1" applyFill="1" applyBorder="1" applyAlignment="1">
      <alignment horizontal="center" vertical="center" wrapText="1"/>
    </xf>
    <xf numFmtId="0" fontId="2" fillId="5" borderId="7" xfId="0" applyFont="1" applyFill="1" applyBorder="1" applyAlignment="1">
      <alignment vertical="center" wrapText="1"/>
    </xf>
    <xf numFmtId="0" fontId="3" fillId="0" borderId="11" xfId="0" applyFont="1" applyBorder="1" applyAlignment="1">
      <alignment horizontal="justify" vertical="center" wrapText="1"/>
    </xf>
    <xf numFmtId="0" fontId="3" fillId="0" borderId="18" xfId="0" applyFont="1" applyBorder="1" applyAlignment="1">
      <alignment vertical="center" wrapText="1"/>
    </xf>
    <xf numFmtId="0" fontId="2" fillId="6" borderId="7" xfId="0" applyFont="1" applyFill="1" applyBorder="1" applyAlignment="1">
      <alignment vertical="center" wrapText="1"/>
    </xf>
    <xf numFmtId="0" fontId="2" fillId="7" borderId="7" xfId="0" applyFont="1" applyFill="1" applyBorder="1" applyAlignment="1">
      <alignment vertical="center" wrapText="1"/>
    </xf>
    <xf numFmtId="0" fontId="3" fillId="0" borderId="13" xfId="0" applyFont="1" applyBorder="1" applyAlignment="1">
      <alignment horizontal="center" vertical="center" wrapText="1"/>
    </xf>
    <xf numFmtId="0" fontId="3" fillId="0" borderId="26" xfId="0" applyFont="1" applyBorder="1" applyAlignment="1">
      <alignment horizontal="justify" vertical="center" wrapText="1"/>
    </xf>
    <xf numFmtId="0" fontId="11" fillId="0" borderId="13" xfId="1" applyFont="1" applyBorder="1" applyAlignment="1">
      <alignment vertical="center" wrapText="1"/>
    </xf>
    <xf numFmtId="0" fontId="3" fillId="0" borderId="7"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2" fillId="7" borderId="1" xfId="0" applyFont="1" applyFill="1" applyBorder="1" applyAlignment="1">
      <alignment horizontal="center" vertical="center" wrapText="1"/>
    </xf>
    <xf numFmtId="0" fontId="3" fillId="8" borderId="1" xfId="0" applyFont="1" applyFill="1" applyBorder="1" applyAlignment="1">
      <alignment vertical="center" wrapText="1"/>
    </xf>
    <xf numFmtId="0" fontId="2" fillId="6" borderId="1"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8" fillId="12" borderId="28" xfId="0" applyFont="1" applyFill="1" applyBorder="1" applyAlignment="1">
      <alignment vertical="center"/>
    </xf>
    <xf numFmtId="0" fontId="10" fillId="12" borderId="29" xfId="0" applyFont="1" applyFill="1" applyBorder="1"/>
    <xf numFmtId="0" fontId="10" fillId="12" borderId="29" xfId="0" applyFont="1" applyFill="1" applyBorder="1" applyAlignment="1">
      <alignment horizontal="center"/>
    </xf>
    <xf numFmtId="0" fontId="10" fillId="12" borderId="30" xfId="0" applyFont="1" applyFill="1" applyBorder="1" applyAlignment="1">
      <alignment horizontal="center"/>
    </xf>
    <xf numFmtId="0" fontId="10" fillId="12" borderId="27" xfId="0" applyFont="1" applyFill="1" applyBorder="1"/>
    <xf numFmtId="0" fontId="8" fillId="12" borderId="29" xfId="0" applyFont="1" applyFill="1" applyBorder="1"/>
    <xf numFmtId="164" fontId="10" fillId="12" borderId="27" xfId="0" applyNumberFormat="1" applyFont="1" applyFill="1" applyBorder="1"/>
    <xf numFmtId="0" fontId="3" fillId="10" borderId="1" xfId="0" applyFont="1" applyFill="1" applyBorder="1" applyAlignment="1">
      <alignment vertical="center"/>
    </xf>
    <xf numFmtId="0" fontId="5" fillId="10" borderId="1" xfId="0" applyFont="1" applyFill="1" applyBorder="1" applyAlignment="1">
      <alignment horizontal="center" vertical="center"/>
    </xf>
    <xf numFmtId="164" fontId="5" fillId="10" borderId="1" xfId="0" applyNumberFormat="1" applyFont="1" applyFill="1" applyBorder="1" applyAlignment="1">
      <alignment horizontal="center" vertical="center"/>
    </xf>
    <xf numFmtId="0" fontId="7" fillId="10" borderId="10" xfId="0" applyFont="1" applyFill="1" applyBorder="1"/>
    <xf numFmtId="0" fontId="5" fillId="10" borderId="11" xfId="0" applyFont="1" applyFill="1" applyBorder="1" applyAlignment="1">
      <alignment horizontal="center"/>
    </xf>
    <xf numFmtId="0" fontId="5" fillId="10" borderId="2" xfId="0" applyFont="1" applyFill="1" applyBorder="1" applyAlignment="1">
      <alignment horizontal="center"/>
    </xf>
    <xf numFmtId="0" fontId="3" fillId="0" borderId="12" xfId="0" applyFont="1" applyBorder="1" applyAlignment="1">
      <alignment horizontal="justify"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4" fillId="0" borderId="0" xfId="1"/>
    <xf numFmtId="0" fontId="2" fillId="4" borderId="6" xfId="0" applyFont="1" applyFill="1" applyBorder="1" applyAlignment="1">
      <alignment horizontal="center" vertical="center" wrapText="1"/>
    </xf>
    <xf numFmtId="0" fontId="3" fillId="0" borderId="2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justify" vertical="center" wrapText="1"/>
    </xf>
    <xf numFmtId="0" fontId="6" fillId="0" borderId="34" xfId="1" applyFont="1" applyBorder="1" applyAlignment="1">
      <alignment vertical="center" wrapText="1"/>
    </xf>
    <xf numFmtId="0" fontId="3" fillId="0" borderId="33" xfId="0" applyFont="1" applyBorder="1" applyAlignment="1">
      <alignment vertical="center" wrapText="1"/>
    </xf>
    <xf numFmtId="0" fontId="2" fillId="5" borderId="6" xfId="0" applyFont="1" applyFill="1" applyBorder="1" applyAlignment="1">
      <alignment horizontal="center" vertical="center" wrapText="1"/>
    </xf>
    <xf numFmtId="0" fontId="3" fillId="0" borderId="35" xfId="0" applyFont="1" applyBorder="1" applyAlignment="1">
      <alignment horizontal="justify" vertical="center" wrapText="1"/>
    </xf>
    <xf numFmtId="0" fontId="3" fillId="0" borderId="36" xfId="0" applyFont="1" applyBorder="1" applyAlignment="1">
      <alignment horizontal="center" vertical="center" wrapText="1"/>
    </xf>
    <xf numFmtId="0" fontId="3" fillId="0" borderId="37" xfId="0" applyFont="1" applyBorder="1" applyAlignment="1">
      <alignment vertical="center" wrapText="1"/>
    </xf>
    <xf numFmtId="0" fontId="3" fillId="0" borderId="38" xfId="0" applyFont="1" applyBorder="1" applyAlignment="1">
      <alignment horizontal="justify" vertical="center" wrapText="1"/>
    </xf>
    <xf numFmtId="0" fontId="3" fillId="0" borderId="39" xfId="0" applyFont="1" applyBorder="1" applyAlignment="1">
      <alignment horizontal="center" vertical="center" wrapText="1"/>
    </xf>
    <xf numFmtId="0" fontId="6" fillId="0" borderId="40" xfId="1" applyFont="1" applyBorder="1" applyAlignment="1">
      <alignment vertical="center" wrapText="1"/>
    </xf>
    <xf numFmtId="0" fontId="3" fillId="7" borderId="6"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0" borderId="37" xfId="0" applyFont="1" applyBorder="1" applyAlignment="1">
      <alignment horizontal="justify" vertical="center" wrapText="1"/>
    </xf>
    <xf numFmtId="0" fontId="6" fillId="0" borderId="41" xfId="1" applyFont="1" applyBorder="1" applyAlignment="1">
      <alignment horizontal="justify" vertical="center" wrapText="1"/>
    </xf>
    <xf numFmtId="0" fontId="6" fillId="0" borderId="34" xfId="1" applyFont="1" applyBorder="1" applyAlignment="1">
      <alignment horizontal="justify" vertical="center" wrapText="1"/>
    </xf>
    <xf numFmtId="0" fontId="2" fillId="3" borderId="1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10" xfId="0" applyFont="1" applyFill="1" applyBorder="1" applyAlignment="1">
      <alignment vertical="center" wrapText="1"/>
    </xf>
    <xf numFmtId="0" fontId="2" fillId="4" borderId="11" xfId="0" applyFont="1" applyFill="1" applyBorder="1" applyAlignment="1">
      <alignment vertical="center" wrapText="1"/>
    </xf>
    <xf numFmtId="0" fontId="2" fillId="4" borderId="2" xfId="0" applyFont="1" applyFill="1" applyBorder="1" applyAlignment="1">
      <alignment vertical="center" wrapText="1"/>
    </xf>
    <xf numFmtId="0" fontId="2" fillId="4" borderId="1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0" borderId="1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2" fillId="4" borderId="12" xfId="0" applyFont="1" applyFill="1" applyBorder="1" applyAlignment="1">
      <alignment horizontal="center" vertical="center" wrapText="1"/>
    </xf>
    <xf numFmtId="0" fontId="3" fillId="0" borderId="14" xfId="0" applyFont="1" applyBorder="1" applyAlignment="1">
      <alignment horizontal="justify" vertical="center" wrapText="1"/>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2" fillId="5"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6" borderId="15" xfId="0" applyFont="1" applyFill="1" applyBorder="1" applyAlignment="1">
      <alignment horizontal="left" vertical="center" wrapText="1" indent="1"/>
    </xf>
    <xf numFmtId="0" fontId="2" fillId="6" borderId="16" xfId="0" applyFont="1" applyFill="1" applyBorder="1" applyAlignment="1">
      <alignment horizontal="left" vertical="center" wrapText="1" indent="1"/>
    </xf>
    <xf numFmtId="0" fontId="3" fillId="7" borderId="1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0" borderId="18"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8" xfId="0" applyFont="1" applyBorder="1" applyAlignment="1">
      <alignment vertical="center" wrapText="1"/>
    </xf>
    <xf numFmtId="0" fontId="3" fillId="0" borderId="6" xfId="0" applyFont="1" applyBorder="1" applyAlignment="1">
      <alignment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0" xfId="0" applyFont="1" applyAlignment="1">
      <alignment horizontal="center" vertical="center"/>
    </xf>
    <xf numFmtId="0" fontId="6" fillId="0" borderId="42" xfId="1" applyFont="1" applyBorder="1" applyAlignment="1">
      <alignment horizontal="justify" vertical="center" wrapText="1"/>
    </xf>
    <xf numFmtId="0" fontId="2" fillId="4" borderId="20" xfId="0" applyFont="1" applyFill="1" applyBorder="1" applyAlignment="1">
      <alignment horizontal="center" vertical="center" wrapText="1"/>
    </xf>
    <xf numFmtId="0" fontId="2" fillId="8" borderId="10" xfId="0" applyFont="1" applyFill="1" applyBorder="1" applyAlignment="1">
      <alignment horizontal="left" vertical="center" wrapText="1" indent="9"/>
    </xf>
    <xf numFmtId="0" fontId="2" fillId="8" borderId="11" xfId="0" applyFont="1" applyFill="1" applyBorder="1" applyAlignment="1">
      <alignment horizontal="left" vertical="center" wrapText="1" indent="9"/>
    </xf>
    <xf numFmtId="0" fontId="3" fillId="9" borderId="18" xfId="0" applyFont="1" applyFill="1" applyBorder="1" applyAlignment="1">
      <alignment vertical="center" wrapText="1"/>
    </xf>
    <xf numFmtId="0" fontId="3" fillId="9" borderId="19" xfId="0" applyFont="1" applyFill="1" applyBorder="1" applyAlignment="1">
      <alignment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5" borderId="20"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0" borderId="0" xfId="0" applyFont="1" applyAlignment="1">
      <alignment horizontal="center" vertical="center" wrapText="1"/>
    </xf>
    <xf numFmtId="0" fontId="3" fillId="8" borderId="9" xfId="0" applyFont="1" applyFill="1" applyBorder="1" applyAlignment="1">
      <alignment horizontal="center" vertical="center" wrapText="1"/>
    </xf>
    <xf numFmtId="0" fontId="3" fillId="8" borderId="0" xfId="0" applyFont="1" applyFill="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E89F"/>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sb.erciyes.edu.tr/tr/is-akis-formlari-ve-semalari" TargetMode="External"/><Relationship Id="rId13" Type="http://schemas.openxmlformats.org/officeDocument/2006/relationships/hyperlink" Target="https://gsb.erciyes.edu.tr/tr/akademik-basari-detay/tubitak-ve-erasmus-proje-yazma-egitimi" TargetMode="External"/><Relationship Id="rId18" Type="http://schemas.openxmlformats.org/officeDocument/2006/relationships/hyperlink" Target="https://gsb.erciyes.edu.tr/tr/stratejik-plann6uiooqxy9w" TargetMode="External"/><Relationship Id="rId26" Type="http://schemas.openxmlformats.org/officeDocument/2006/relationships/hyperlink" Target="https://gsb.erciyes.edu.tr/tr/kurul-kararlari" TargetMode="External"/><Relationship Id="rId3" Type="http://schemas.openxmlformats.org/officeDocument/2006/relationships/hyperlink" Target="https://gsb.erciyes.edu.tr/tr/memnuniyet-raporlari" TargetMode="External"/><Relationship Id="rId21" Type="http://schemas.openxmlformats.org/officeDocument/2006/relationships/hyperlink" Target="https://gsb.erciyes.edu.tr/tr/bolum-etkinlikleri" TargetMode="External"/><Relationship Id="rId34" Type="http://schemas.openxmlformats.org/officeDocument/2006/relationships/hyperlink" Target="https://gsb.erciyes.edu.tr/tr/paydas-raporlari" TargetMode="External"/><Relationship Id="rId7" Type="http://schemas.openxmlformats.org/officeDocument/2006/relationships/hyperlink" Target="https://gsb.erciyes.edu.tr/tr/bolum-organizasyon-semasi" TargetMode="External"/><Relationship Id="rId12" Type="http://schemas.openxmlformats.org/officeDocument/2006/relationships/hyperlink" Target="https://gsb.erciyes.edu.tr/tr/kurul-kararlari" TargetMode="External"/><Relationship Id="rId17" Type="http://schemas.openxmlformats.org/officeDocument/2006/relationships/hyperlink" Target="https://gsb.erciyes.edu.tr/tr/hizmet-standartlaritmvpmab56ey" TargetMode="External"/><Relationship Id="rId25" Type="http://schemas.openxmlformats.org/officeDocument/2006/relationships/hyperlink" Target="https://gsb.erciyes.edu.tr/tr/kurul" TargetMode="External"/><Relationship Id="rId33" Type="http://schemas.openxmlformats.org/officeDocument/2006/relationships/hyperlink" Target="https://gsb.erciyes.edu.tr/tr/birim-risk-degerlendirme" TargetMode="External"/><Relationship Id="rId2" Type="http://schemas.openxmlformats.org/officeDocument/2006/relationships/hyperlink" Target="https://gsb.erciyes.edu.tr/" TargetMode="External"/><Relationship Id="rId16" Type="http://schemas.openxmlformats.org/officeDocument/2006/relationships/hyperlink" Target="https://surec.erciyes.edu.tr/BirimSurecleri/Index?Id=7d46883e-ab4c-4d50-a0fd-683adf25e818&amp;&amp;TurId=0" TargetMode="External"/><Relationship Id="rId20" Type="http://schemas.openxmlformats.org/officeDocument/2006/relationships/hyperlink" Target="https://gsb.erciyes.edu.tr/tr/gsb2023-2024-bahar-ders-program" TargetMode="External"/><Relationship Id="rId29" Type="http://schemas.openxmlformats.org/officeDocument/2006/relationships/hyperlink" Target="https://gsb.erciyes.edu.tr/" TargetMode="External"/><Relationship Id="rId1" Type="http://schemas.openxmlformats.org/officeDocument/2006/relationships/hyperlink" Target="https://gsb.erciyes.edu.tr/tr/akademik-basari/tum-akademik-basarilar" TargetMode="External"/><Relationship Id="rId6" Type="http://schemas.openxmlformats.org/officeDocument/2006/relationships/hyperlink" Target="https://gsb.erciyes.edu.tr/tr/hizmet-standartlaritmvpmab56ey" TargetMode="External"/><Relationship Id="rId11" Type="http://schemas.openxmlformats.org/officeDocument/2006/relationships/hyperlink" Target="https://personeldb.erciyes.edu.tr/tr/d/ilgilimevzuatlarug/idari-personel-ve-kadro-sube-mud" TargetMode="External"/><Relationship Id="rId24" Type="http://schemas.openxmlformats.org/officeDocument/2006/relationships/hyperlink" Target="https://gsb.erciyes.edu.tr/tr/durum-raporu" TargetMode="External"/><Relationship Id="rId32" Type="http://schemas.openxmlformats.org/officeDocument/2006/relationships/hyperlink" Target="https://gsb.erciyes.edu.tr/tr/hizmet-standartlaritmvpmab56ey" TargetMode="External"/><Relationship Id="rId5" Type="http://schemas.openxmlformats.org/officeDocument/2006/relationships/hyperlink" Target="https://gsb.erciyes.edu.tr/tr/misyon-ve-vizyon" TargetMode="External"/><Relationship Id="rId15" Type="http://schemas.openxmlformats.org/officeDocument/2006/relationships/hyperlink" Target="https://personeldb.erciyes.edu.tr/tr/d/ilgili-mevzuat/akademik-kadro-sube-mudurluguua" TargetMode="External"/><Relationship Id="rId23" Type="http://schemas.openxmlformats.org/officeDocument/2006/relationships/hyperlink" Target="https://gsb.erciyes.edu.tr/" TargetMode="External"/><Relationship Id="rId28" Type="http://schemas.openxmlformats.org/officeDocument/2006/relationships/hyperlink" Target="https://gsb.erciyes.edu.tr/tr/izleme-ve-degerlendirme" TargetMode="External"/><Relationship Id="rId10" Type="http://schemas.openxmlformats.org/officeDocument/2006/relationships/hyperlink" Target="https://gsb.erciyes.edu.tr/tr/kurul-kararlari" TargetMode="External"/><Relationship Id="rId19" Type="http://schemas.openxmlformats.org/officeDocument/2006/relationships/hyperlink" Target="https://gsb.erciyes.edu.tr/tr/degerler-hedefler" TargetMode="External"/><Relationship Id="rId31" Type="http://schemas.openxmlformats.org/officeDocument/2006/relationships/hyperlink" Target="https://gsb.erciyes.edu.tr/tr/kurul-kararlari" TargetMode="External"/><Relationship Id="rId4" Type="http://schemas.openxmlformats.org/officeDocument/2006/relationships/hyperlink" Target="https://gsb.erciyes.edu.tr/tr/kurul-kararlari" TargetMode="External"/><Relationship Id="rId9" Type="http://schemas.openxmlformats.org/officeDocument/2006/relationships/hyperlink" Target="https://gsb.erciyes.edu.tr/tr/surec-formlari" TargetMode="External"/><Relationship Id="rId14" Type="http://schemas.openxmlformats.org/officeDocument/2006/relationships/hyperlink" Target="https://gsb.erciyes.edu.tr/tr/haber-detay/ustun-hizmet-odulu" TargetMode="External"/><Relationship Id="rId22" Type="http://schemas.openxmlformats.org/officeDocument/2006/relationships/hyperlink" Target="https://gsb.erciyes.edu.tr/tr/faaliyet-raporu_cgowsxrevpj" TargetMode="External"/><Relationship Id="rId27" Type="http://schemas.openxmlformats.org/officeDocument/2006/relationships/hyperlink" Target="https://gsb.erciyes.edu.tr/tr/memnuniyet-raporlari" TargetMode="External"/><Relationship Id="rId30" Type="http://schemas.openxmlformats.org/officeDocument/2006/relationships/hyperlink" Target="https://gsb.erciyes.edu.tr/"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4"/>
  <sheetViews>
    <sheetView tabSelected="1" topLeftCell="A111" zoomScale="200" zoomScaleNormal="200" zoomScaleSheetLayoutView="120" workbookViewId="0">
      <selection activeCell="H102" sqref="H102"/>
    </sheetView>
  </sheetViews>
  <sheetFormatPr defaultRowHeight="14.25"/>
  <cols>
    <col min="1" max="1" width="3" customWidth="1"/>
    <col min="2" max="2" width="37.375" customWidth="1"/>
    <col min="3" max="3" width="4.25" style="45" customWidth="1"/>
    <col min="4" max="4" width="4.625" style="45" customWidth="1"/>
    <col min="5" max="5" width="4.125" style="45" customWidth="1"/>
    <col min="6" max="6" width="41.75" style="48" customWidth="1"/>
  </cols>
  <sheetData>
    <row r="1" spans="1:7">
      <c r="A1" s="173" t="s">
        <v>232</v>
      </c>
      <c r="B1" s="173"/>
      <c r="C1" s="173"/>
      <c r="D1" s="173"/>
      <c r="E1" s="173"/>
      <c r="F1" s="173"/>
    </row>
    <row r="2" spans="1:7" ht="14.65" thickBot="1">
      <c r="A2" s="1"/>
    </row>
    <row r="3" spans="1:7" ht="69.400000000000006" customHeight="1" thickBot="1">
      <c r="A3" s="2" t="s">
        <v>0</v>
      </c>
      <c r="B3" s="3" t="s">
        <v>1</v>
      </c>
      <c r="C3" s="47" t="s">
        <v>202</v>
      </c>
      <c r="D3" s="47" t="s">
        <v>203</v>
      </c>
      <c r="E3" s="47" t="s">
        <v>204</v>
      </c>
      <c r="F3" s="3" t="s">
        <v>2</v>
      </c>
    </row>
    <row r="4" spans="1:7" ht="22.9" customHeight="1" thickBot="1">
      <c r="A4" s="132" t="s">
        <v>3</v>
      </c>
      <c r="B4" s="133"/>
      <c r="C4" s="4">
        <v>2</v>
      </c>
      <c r="D4" s="4">
        <v>0</v>
      </c>
      <c r="E4" s="4">
        <v>1</v>
      </c>
      <c r="F4" s="5"/>
    </row>
    <row r="5" spans="1:7" ht="15" thickBot="1">
      <c r="A5" s="6"/>
      <c r="B5" s="134" t="s">
        <v>4</v>
      </c>
      <c r="C5" s="135"/>
      <c r="D5" s="135"/>
      <c r="E5" s="135"/>
      <c r="F5" s="136"/>
    </row>
    <row r="6" spans="1:7" ht="15" thickBot="1">
      <c r="A6" s="7">
        <v>1</v>
      </c>
      <c r="B6" s="8" t="s">
        <v>5</v>
      </c>
      <c r="C6" s="9">
        <v>2</v>
      </c>
      <c r="D6" s="9"/>
      <c r="E6" s="9"/>
      <c r="F6" s="8" t="s">
        <v>6</v>
      </c>
    </row>
    <row r="7" spans="1:7" ht="32.25" thickBot="1">
      <c r="A7" s="7">
        <v>2</v>
      </c>
      <c r="B7" s="11" t="s">
        <v>7</v>
      </c>
      <c r="C7" s="84">
        <v>2</v>
      </c>
      <c r="D7" s="84"/>
      <c r="E7" s="84"/>
      <c r="F7" s="14" t="s">
        <v>210</v>
      </c>
    </row>
    <row r="8" spans="1:7" s="48" customFormat="1" ht="9.75" thickBot="1">
      <c r="A8" s="7"/>
      <c r="B8" s="85"/>
      <c r="C8" s="15"/>
      <c r="D8" s="15"/>
      <c r="E8" s="15"/>
      <c r="F8" s="51" t="s">
        <v>17</v>
      </c>
    </row>
    <row r="9" spans="1:7" ht="21.75" thickBot="1">
      <c r="A9" s="7">
        <v>3</v>
      </c>
      <c r="B9" s="10" t="s">
        <v>8</v>
      </c>
      <c r="C9" s="9">
        <v>2</v>
      </c>
      <c r="D9" s="9"/>
      <c r="E9" s="9"/>
      <c r="F9" s="10" t="s">
        <v>211</v>
      </c>
    </row>
    <row r="10" spans="1:7" ht="21.75" thickBot="1">
      <c r="A10" s="7">
        <v>4</v>
      </c>
      <c r="B10" s="11" t="s">
        <v>10</v>
      </c>
      <c r="C10" s="84">
        <v>2</v>
      </c>
      <c r="D10" s="84"/>
      <c r="E10" s="84"/>
      <c r="F10" s="11" t="s">
        <v>9</v>
      </c>
    </row>
    <row r="11" spans="1:7" ht="16.899999999999999" customHeight="1" thickBot="1">
      <c r="A11" s="111"/>
      <c r="B11" s="112"/>
      <c r="C11" s="115"/>
      <c r="D11" s="115"/>
      <c r="E11" s="115"/>
      <c r="F11" s="117" t="s">
        <v>235</v>
      </c>
    </row>
    <row r="12" spans="1:7" ht="21.75" thickBot="1">
      <c r="A12" s="111">
        <v>5</v>
      </c>
      <c r="B12" s="113" t="s">
        <v>11</v>
      </c>
      <c r="C12" s="116">
        <v>2</v>
      </c>
      <c r="D12" s="116"/>
      <c r="E12" s="116"/>
      <c r="F12" s="118" t="s">
        <v>234</v>
      </c>
      <c r="G12" s="110"/>
    </row>
    <row r="13" spans="1:7" ht="22.5" customHeight="1">
      <c r="A13" s="137">
        <v>6</v>
      </c>
      <c r="B13" s="139" t="s">
        <v>12</v>
      </c>
      <c r="C13" s="141">
        <v>2</v>
      </c>
      <c r="D13" s="141"/>
      <c r="E13" s="141"/>
      <c r="F13" s="12" t="s">
        <v>13</v>
      </c>
    </row>
    <row r="14" spans="1:7" ht="15" thickBot="1">
      <c r="A14" s="138"/>
      <c r="B14" s="140"/>
      <c r="C14" s="142"/>
      <c r="D14" s="142"/>
      <c r="E14" s="142"/>
      <c r="F14" s="49" t="s">
        <v>14</v>
      </c>
    </row>
    <row r="15" spans="1:7" ht="23.65" customHeight="1">
      <c r="A15" s="137">
        <v>7</v>
      </c>
      <c r="B15" s="144" t="s">
        <v>15</v>
      </c>
      <c r="C15" s="145">
        <v>2</v>
      </c>
      <c r="D15" s="145"/>
      <c r="E15" s="145"/>
      <c r="F15" s="11" t="s">
        <v>212</v>
      </c>
    </row>
    <row r="16" spans="1:7">
      <c r="A16" s="143"/>
      <c r="B16" s="139"/>
      <c r="C16" s="141"/>
      <c r="D16" s="141"/>
      <c r="E16" s="141"/>
      <c r="F16" s="50" t="s">
        <v>16</v>
      </c>
    </row>
    <row r="17" spans="1:6" ht="15" thickBot="1">
      <c r="A17" s="138"/>
      <c r="B17" s="140"/>
      <c r="C17" s="142"/>
      <c r="D17" s="142"/>
      <c r="E17" s="142"/>
      <c r="F17" s="51" t="s">
        <v>17</v>
      </c>
    </row>
    <row r="18" spans="1:6">
      <c r="A18" s="137">
        <v>8</v>
      </c>
      <c r="B18" s="146" t="s">
        <v>18</v>
      </c>
      <c r="C18" s="145">
        <v>2</v>
      </c>
      <c r="D18" s="145"/>
      <c r="E18" s="145"/>
      <c r="F18" s="12" t="s">
        <v>213</v>
      </c>
    </row>
    <row r="19" spans="1:6" ht="15" thickBot="1">
      <c r="A19" s="138"/>
      <c r="B19" s="147"/>
      <c r="C19" s="142"/>
      <c r="D19" s="142"/>
      <c r="E19" s="142"/>
      <c r="F19" s="49" t="s">
        <v>19</v>
      </c>
    </row>
    <row r="20" spans="1:6" ht="21.75" thickBot="1">
      <c r="A20" s="7">
        <v>9</v>
      </c>
      <c r="B20" s="10" t="s">
        <v>20</v>
      </c>
      <c r="C20" s="9">
        <v>2</v>
      </c>
      <c r="D20" s="9"/>
      <c r="E20" s="9"/>
      <c r="F20" s="49" t="s">
        <v>21</v>
      </c>
    </row>
    <row r="21" spans="1:6" ht="21.75" thickBot="1">
      <c r="A21" s="7">
        <v>10</v>
      </c>
      <c r="B21" s="10" t="s">
        <v>22</v>
      </c>
      <c r="C21" s="9">
        <v>2</v>
      </c>
      <c r="D21" s="9"/>
      <c r="E21" s="9"/>
      <c r="F21" s="49" t="s">
        <v>21</v>
      </c>
    </row>
    <row r="22" spans="1:6" ht="21.75" thickBot="1">
      <c r="A22" s="7">
        <v>11</v>
      </c>
      <c r="B22" s="10" t="s">
        <v>24</v>
      </c>
      <c r="C22" s="9">
        <v>2</v>
      </c>
      <c r="D22" s="9"/>
      <c r="E22" s="9"/>
      <c r="F22" s="49" t="s">
        <v>25</v>
      </c>
    </row>
    <row r="23" spans="1:6" ht="21.75" thickBot="1">
      <c r="A23" s="7">
        <v>12</v>
      </c>
      <c r="B23" s="10" t="s">
        <v>26</v>
      </c>
      <c r="C23" s="9">
        <v>2</v>
      </c>
      <c r="D23" s="9"/>
      <c r="E23" s="9"/>
      <c r="F23" s="10" t="s">
        <v>214</v>
      </c>
    </row>
    <row r="24" spans="1:6">
      <c r="A24" s="137">
        <v>13</v>
      </c>
      <c r="B24" s="144" t="s">
        <v>27</v>
      </c>
      <c r="C24" s="145">
        <v>2</v>
      </c>
      <c r="D24" s="145"/>
      <c r="E24" s="145"/>
      <c r="F24" s="52" t="s">
        <v>28</v>
      </c>
    </row>
    <row r="25" spans="1:6" ht="15" thickBot="1">
      <c r="A25" s="138"/>
      <c r="B25" s="140"/>
      <c r="C25" s="142"/>
      <c r="D25" s="142"/>
      <c r="E25" s="142"/>
      <c r="F25" s="49" t="s">
        <v>29</v>
      </c>
    </row>
    <row r="26" spans="1:6" ht="22.9" customHeight="1">
      <c r="A26" s="137">
        <v>14</v>
      </c>
      <c r="B26" s="144" t="s">
        <v>30</v>
      </c>
      <c r="C26" s="145">
        <v>2</v>
      </c>
      <c r="D26" s="145"/>
      <c r="E26" s="145"/>
      <c r="F26" s="12" t="s">
        <v>215</v>
      </c>
    </row>
    <row r="27" spans="1:6" ht="15" thickBot="1">
      <c r="A27" s="138"/>
      <c r="B27" s="140"/>
      <c r="C27" s="142"/>
      <c r="D27" s="142"/>
      <c r="E27" s="142"/>
      <c r="F27" s="49" t="s">
        <v>17</v>
      </c>
    </row>
    <row r="28" spans="1:6" ht="20.25" thickBot="1">
      <c r="A28" s="7">
        <v>15</v>
      </c>
      <c r="B28" s="8" t="s">
        <v>31</v>
      </c>
      <c r="C28" s="9">
        <v>2</v>
      </c>
      <c r="D28" s="9"/>
      <c r="E28" s="9"/>
      <c r="F28" s="49" t="s">
        <v>32</v>
      </c>
    </row>
    <row r="29" spans="1:6">
      <c r="A29" s="137">
        <v>16</v>
      </c>
      <c r="B29" s="144" t="s">
        <v>33</v>
      </c>
      <c r="C29" s="145">
        <v>2</v>
      </c>
      <c r="D29" s="145"/>
      <c r="E29" s="145"/>
      <c r="F29" s="11" t="s">
        <v>9</v>
      </c>
    </row>
    <row r="30" spans="1:6" ht="15" thickBot="1">
      <c r="A30" s="138"/>
      <c r="B30" s="140"/>
      <c r="C30" s="142"/>
      <c r="D30" s="142"/>
      <c r="E30" s="142"/>
      <c r="F30" s="51" t="s">
        <v>17</v>
      </c>
    </row>
    <row r="31" spans="1:6" ht="21.75" thickBot="1">
      <c r="A31" s="7">
        <v>17</v>
      </c>
      <c r="B31" s="10" t="s">
        <v>34</v>
      </c>
      <c r="C31" s="9">
        <v>2</v>
      </c>
      <c r="D31" s="9"/>
      <c r="E31" s="9"/>
      <c r="F31" s="11" t="s">
        <v>9</v>
      </c>
    </row>
    <row r="32" spans="1:6">
      <c r="A32" s="137">
        <v>18</v>
      </c>
      <c r="B32" s="144" t="s">
        <v>35</v>
      </c>
      <c r="C32" s="145">
        <v>2</v>
      </c>
      <c r="D32" s="145"/>
      <c r="E32" s="148"/>
      <c r="F32" s="119" t="s">
        <v>36</v>
      </c>
    </row>
    <row r="33" spans="1:6" ht="20.25" thickBot="1">
      <c r="A33" s="143"/>
      <c r="B33" s="139"/>
      <c r="C33" s="141"/>
      <c r="D33" s="141"/>
      <c r="E33" s="149"/>
      <c r="F33" s="118" t="s">
        <v>236</v>
      </c>
    </row>
    <row r="34" spans="1:6">
      <c r="A34" s="137">
        <v>19</v>
      </c>
      <c r="B34" s="144" t="s">
        <v>37</v>
      </c>
      <c r="C34" s="145">
        <v>2</v>
      </c>
      <c r="D34" s="145"/>
      <c r="E34" s="145"/>
      <c r="F34" s="86" t="s">
        <v>216</v>
      </c>
    </row>
    <row r="35" spans="1:6" ht="15" thickBot="1">
      <c r="A35" s="138"/>
      <c r="B35" s="140"/>
      <c r="C35" s="142"/>
      <c r="D35" s="142"/>
      <c r="E35" s="142"/>
      <c r="F35" s="49" t="s">
        <v>237</v>
      </c>
    </row>
    <row r="36" spans="1:6">
      <c r="A36" s="137">
        <v>20</v>
      </c>
      <c r="B36" s="144" t="s">
        <v>38</v>
      </c>
      <c r="C36" s="145">
        <v>2</v>
      </c>
      <c r="D36" s="145"/>
      <c r="E36" s="145"/>
      <c r="F36" s="12" t="s">
        <v>39</v>
      </c>
    </row>
    <row r="37" spans="1:6" ht="20.25" thickBot="1">
      <c r="A37" s="138"/>
      <c r="B37" s="140"/>
      <c r="C37" s="142"/>
      <c r="D37" s="142"/>
      <c r="E37" s="142"/>
      <c r="F37" s="49" t="s">
        <v>40</v>
      </c>
    </row>
    <row r="38" spans="1:6" ht="20.25" thickBot="1">
      <c r="A38" s="7">
        <v>21</v>
      </c>
      <c r="B38" s="10" t="s">
        <v>41</v>
      </c>
      <c r="C38" s="9">
        <v>2</v>
      </c>
      <c r="D38" s="9"/>
      <c r="E38" s="9"/>
      <c r="F38" s="49" t="s">
        <v>42</v>
      </c>
    </row>
    <row r="39" spans="1:6">
      <c r="A39" s="137">
        <v>22</v>
      </c>
      <c r="B39" s="146" t="s">
        <v>43</v>
      </c>
      <c r="C39" s="145">
        <v>2</v>
      </c>
      <c r="D39" s="145"/>
      <c r="E39" s="145"/>
      <c r="F39" s="12" t="s">
        <v>44</v>
      </c>
    </row>
    <row r="40" spans="1:6" ht="15" thickBot="1">
      <c r="A40" s="138"/>
      <c r="B40" s="147"/>
      <c r="C40" s="142"/>
      <c r="D40" s="142"/>
      <c r="E40" s="142"/>
      <c r="F40" s="49" t="s">
        <v>21</v>
      </c>
    </row>
    <row r="41" spans="1:6" ht="21.75" thickBot="1">
      <c r="A41" s="7">
        <v>23</v>
      </c>
      <c r="B41" s="10" t="s">
        <v>45</v>
      </c>
      <c r="C41" s="9">
        <v>2</v>
      </c>
      <c r="D41" s="9"/>
      <c r="E41" s="9"/>
      <c r="F41" s="10" t="s">
        <v>46</v>
      </c>
    </row>
    <row r="42" spans="1:6" ht="32.25" thickBot="1">
      <c r="A42" s="7">
        <v>24</v>
      </c>
      <c r="B42" s="10" t="s">
        <v>47</v>
      </c>
      <c r="C42" s="9"/>
      <c r="D42" s="9"/>
      <c r="E42" s="9">
        <v>1</v>
      </c>
      <c r="F42" s="10" t="s">
        <v>48</v>
      </c>
    </row>
    <row r="43" spans="1:6" s="48" customFormat="1" ht="9.75" thickBot="1">
      <c r="A43" s="101"/>
      <c r="B43" s="104" t="s">
        <v>205</v>
      </c>
      <c r="C43" s="105">
        <f>SUM(C6:C42)</f>
        <v>46</v>
      </c>
      <c r="D43" s="105">
        <f>SUM(D6:D42)</f>
        <v>0</v>
      </c>
      <c r="E43" s="106">
        <f>SUM(E6:E42)</f>
        <v>1</v>
      </c>
      <c r="F43" s="102">
        <f>SUM(C43:E43)</f>
        <v>47</v>
      </c>
    </row>
    <row r="44" spans="1:6" s="48" customFormat="1" ht="11.25" thickBot="1">
      <c r="A44" s="101"/>
      <c r="B44" s="104" t="s">
        <v>49</v>
      </c>
      <c r="C44" s="105"/>
      <c r="D44" s="105"/>
      <c r="E44" s="106"/>
      <c r="F44" s="103">
        <f>100*F43/48</f>
        <v>97.916666666666671</v>
      </c>
    </row>
    <row r="45" spans="1:6" s="48" customFormat="1" ht="9.4">
      <c r="A45" s="16"/>
      <c r="B45" s="61"/>
      <c r="C45" s="62"/>
      <c r="D45" s="62"/>
      <c r="E45" s="62"/>
      <c r="F45" s="63"/>
    </row>
    <row r="46" spans="1:6" ht="15" thickBot="1">
      <c r="A46" s="17"/>
      <c r="B46" s="18" t="s">
        <v>50</v>
      </c>
      <c r="C46" s="53"/>
      <c r="D46" s="53"/>
      <c r="E46" s="53"/>
      <c r="F46" s="19"/>
    </row>
    <row r="47" spans="1:6" ht="21.75" thickBot="1">
      <c r="A47" s="20">
        <v>1</v>
      </c>
      <c r="B47" s="10" t="s">
        <v>51</v>
      </c>
      <c r="C47" s="9">
        <v>2</v>
      </c>
      <c r="D47" s="9"/>
      <c r="E47" s="9"/>
      <c r="F47" s="10" t="s">
        <v>217</v>
      </c>
    </row>
    <row r="48" spans="1:6" ht="21.75" thickBot="1">
      <c r="A48" s="20">
        <v>2</v>
      </c>
      <c r="B48" s="10" t="s">
        <v>52</v>
      </c>
      <c r="C48" s="9">
        <v>2</v>
      </c>
      <c r="D48" s="9"/>
      <c r="E48" s="9"/>
      <c r="F48" s="49" t="s">
        <v>53</v>
      </c>
    </row>
    <row r="49" spans="1:6" ht="32.25" thickBot="1">
      <c r="A49" s="20">
        <v>3</v>
      </c>
      <c r="B49" s="10" t="s">
        <v>54</v>
      </c>
      <c r="C49" s="9">
        <v>2</v>
      </c>
      <c r="D49" s="9"/>
      <c r="E49" s="9"/>
      <c r="F49" s="49" t="s">
        <v>55</v>
      </c>
    </row>
    <row r="50" spans="1:6" ht="21">
      <c r="A50" s="150">
        <v>4</v>
      </c>
      <c r="B50" s="144" t="s">
        <v>56</v>
      </c>
      <c r="C50" s="145">
        <v>2</v>
      </c>
      <c r="D50" s="145"/>
      <c r="E50" s="145"/>
      <c r="F50" s="11" t="s">
        <v>57</v>
      </c>
    </row>
    <row r="51" spans="1:6">
      <c r="A51" s="151"/>
      <c r="B51" s="139"/>
      <c r="C51" s="141"/>
      <c r="D51" s="141"/>
      <c r="E51" s="141"/>
      <c r="F51" s="50" t="s">
        <v>58</v>
      </c>
    </row>
    <row r="52" spans="1:6">
      <c r="A52" s="151"/>
      <c r="B52" s="139"/>
      <c r="C52" s="141"/>
      <c r="D52" s="141"/>
      <c r="E52" s="141"/>
      <c r="F52" s="11"/>
    </row>
    <row r="53" spans="1:6">
      <c r="A53" s="151"/>
      <c r="B53" s="139"/>
      <c r="C53" s="141"/>
      <c r="D53" s="141"/>
      <c r="E53" s="141"/>
      <c r="F53" s="50" t="s">
        <v>59</v>
      </c>
    </row>
    <row r="54" spans="1:6" ht="15" thickBot="1">
      <c r="A54" s="152"/>
      <c r="B54" s="139"/>
      <c r="C54" s="141"/>
      <c r="D54" s="141"/>
      <c r="E54" s="141"/>
      <c r="F54" s="11"/>
    </row>
    <row r="55" spans="1:6" ht="32.25" thickBot="1">
      <c r="A55" s="120">
        <v>5</v>
      </c>
      <c r="B55" s="121" t="s">
        <v>60</v>
      </c>
      <c r="C55" s="115">
        <v>2</v>
      </c>
      <c r="D55" s="122"/>
      <c r="E55" s="115"/>
      <c r="F55" s="123" t="s">
        <v>238</v>
      </c>
    </row>
    <row r="56" spans="1:6" ht="14.65" thickBot="1">
      <c r="A56" s="120"/>
      <c r="B56" s="124"/>
      <c r="C56" s="116"/>
      <c r="D56" s="125"/>
      <c r="E56" s="116"/>
      <c r="F56" s="126" t="s">
        <v>239</v>
      </c>
    </row>
    <row r="57" spans="1:6" ht="21.75" thickBot="1">
      <c r="A57" s="20">
        <v>6</v>
      </c>
      <c r="B57" s="10" t="s">
        <v>61</v>
      </c>
      <c r="C57" s="9">
        <v>2</v>
      </c>
      <c r="D57" s="9"/>
      <c r="E57" s="9"/>
      <c r="F57" s="10" t="s">
        <v>62</v>
      </c>
    </row>
    <row r="58" spans="1:6">
      <c r="A58" s="150">
        <v>7</v>
      </c>
      <c r="B58" s="146" t="s">
        <v>63</v>
      </c>
      <c r="C58" s="145">
        <v>2</v>
      </c>
      <c r="D58" s="145"/>
      <c r="E58" s="145"/>
      <c r="F58" s="11" t="s">
        <v>64</v>
      </c>
    </row>
    <row r="59" spans="1:6" ht="15" thickBot="1">
      <c r="A59" s="152"/>
      <c r="B59" s="147"/>
      <c r="C59" s="142"/>
      <c r="D59" s="142"/>
      <c r="E59" s="142"/>
      <c r="F59" s="51" t="s">
        <v>65</v>
      </c>
    </row>
    <row r="60" spans="1:6" ht="21.75" thickBot="1">
      <c r="A60" s="20">
        <v>8</v>
      </c>
      <c r="B60" s="10" t="s">
        <v>66</v>
      </c>
      <c r="C60" s="9">
        <v>2</v>
      </c>
      <c r="D60" s="9"/>
      <c r="E60" s="9"/>
      <c r="F60" s="10" t="s">
        <v>218</v>
      </c>
    </row>
    <row r="61" spans="1:6" ht="21.75" thickBot="1">
      <c r="A61" s="20">
        <v>9</v>
      </c>
      <c r="B61" s="10" t="s">
        <v>67</v>
      </c>
      <c r="C61" s="9">
        <v>2</v>
      </c>
      <c r="D61" s="9"/>
      <c r="E61" s="9"/>
      <c r="F61" s="10" t="s">
        <v>68</v>
      </c>
    </row>
    <row r="62" spans="1:6" ht="21.75" thickBot="1">
      <c r="A62" s="20">
        <v>10</v>
      </c>
      <c r="B62" s="10" t="s">
        <v>69</v>
      </c>
      <c r="C62" s="9">
        <v>2</v>
      </c>
      <c r="D62" s="9"/>
      <c r="E62" s="9"/>
      <c r="F62" s="8" t="s">
        <v>233</v>
      </c>
    </row>
    <row r="63" spans="1:6" ht="21.75" thickBot="1">
      <c r="A63" s="20">
        <v>11</v>
      </c>
      <c r="B63" s="10" t="s">
        <v>70</v>
      </c>
      <c r="C63" s="9">
        <v>2</v>
      </c>
      <c r="D63" s="9"/>
      <c r="E63" s="9"/>
      <c r="F63" s="8" t="s">
        <v>71</v>
      </c>
    </row>
    <row r="64" spans="1:6" ht="32.25" thickBot="1">
      <c r="A64" s="20">
        <v>12</v>
      </c>
      <c r="B64" s="10" t="s">
        <v>72</v>
      </c>
      <c r="C64" s="9">
        <v>2</v>
      </c>
      <c r="D64" s="9"/>
      <c r="E64" s="9"/>
      <c r="F64" s="8" t="s">
        <v>219</v>
      </c>
    </row>
    <row r="65" spans="1:6" ht="32.25" thickBot="1">
      <c r="A65" s="20">
        <v>13</v>
      </c>
      <c r="B65" s="8" t="s">
        <v>73</v>
      </c>
      <c r="C65" s="9">
        <v>2</v>
      </c>
      <c r="D65" s="9"/>
      <c r="E65" s="9"/>
      <c r="F65" s="10" t="s">
        <v>220</v>
      </c>
    </row>
    <row r="66" spans="1:6">
      <c r="A66" s="150">
        <v>14</v>
      </c>
      <c r="B66" s="144" t="s">
        <v>74</v>
      </c>
      <c r="C66" s="145">
        <v>2</v>
      </c>
      <c r="D66" s="145"/>
      <c r="E66" s="145"/>
      <c r="F66" s="12" t="s">
        <v>75</v>
      </c>
    </row>
    <row r="67" spans="1:6">
      <c r="A67" s="151"/>
      <c r="B67" s="139"/>
      <c r="C67" s="141"/>
      <c r="D67" s="141"/>
      <c r="E67" s="141"/>
      <c r="F67" s="52" t="s">
        <v>14</v>
      </c>
    </row>
    <row r="68" spans="1:6" ht="15" thickBot="1">
      <c r="A68" s="152"/>
      <c r="B68" s="140"/>
      <c r="C68" s="142"/>
      <c r="D68" s="142"/>
      <c r="E68" s="142"/>
      <c r="F68" s="8"/>
    </row>
    <row r="69" spans="1:6" ht="21">
      <c r="A69" s="150">
        <v>15</v>
      </c>
      <c r="B69" s="144" t="s">
        <v>76</v>
      </c>
      <c r="C69" s="145">
        <v>2</v>
      </c>
      <c r="D69" s="145"/>
      <c r="E69" s="145"/>
      <c r="F69" s="12" t="s">
        <v>77</v>
      </c>
    </row>
    <row r="70" spans="1:6">
      <c r="A70" s="151"/>
      <c r="B70" s="139"/>
      <c r="C70" s="141"/>
      <c r="D70" s="141"/>
      <c r="E70" s="141"/>
      <c r="F70" s="52" t="s">
        <v>78</v>
      </c>
    </row>
    <row r="71" spans="1:6" ht="15" thickBot="1">
      <c r="A71" s="152"/>
      <c r="B71" s="140"/>
      <c r="C71" s="142"/>
      <c r="D71" s="142"/>
      <c r="E71" s="142"/>
      <c r="F71" s="8"/>
    </row>
    <row r="72" spans="1:6" ht="32.25" thickBot="1">
      <c r="A72" s="20">
        <v>16</v>
      </c>
      <c r="B72" s="10" t="s">
        <v>79</v>
      </c>
      <c r="C72" s="9">
        <v>2</v>
      </c>
      <c r="D72" s="9"/>
      <c r="E72" s="9"/>
      <c r="F72" s="10" t="s">
        <v>221</v>
      </c>
    </row>
    <row r="73" spans="1:6" s="65" customFormat="1" ht="15.75" thickBot="1">
      <c r="A73" s="64"/>
      <c r="B73" s="73" t="s">
        <v>206</v>
      </c>
      <c r="C73" s="74">
        <f>SUM(C47:C72)</f>
        <v>32</v>
      </c>
      <c r="D73" s="74">
        <f>SUM(D47:D72)</f>
        <v>0</v>
      </c>
      <c r="E73" s="74">
        <f>SUM(E47:E72)</f>
        <v>0</v>
      </c>
      <c r="F73" s="75">
        <f>SUM(C73:E73)</f>
        <v>32</v>
      </c>
    </row>
    <row r="74" spans="1:6" s="65" customFormat="1" ht="15.75" thickBot="1">
      <c r="A74" s="64"/>
      <c r="B74" s="73" t="s">
        <v>80</v>
      </c>
      <c r="C74" s="74"/>
      <c r="D74" s="74"/>
      <c r="E74" s="75"/>
      <c r="F74" s="75">
        <f>100*F73/32</f>
        <v>100</v>
      </c>
    </row>
    <row r="75" spans="1:6" ht="15" thickBot="1">
      <c r="A75" s="21"/>
      <c r="B75" s="22" t="s">
        <v>81</v>
      </c>
      <c r="C75" s="54"/>
      <c r="D75" s="54"/>
      <c r="E75" s="54"/>
      <c r="F75" s="23"/>
    </row>
    <row r="76" spans="1:6" ht="31.5">
      <c r="A76" s="160">
        <v>1</v>
      </c>
      <c r="B76" s="144" t="s">
        <v>82</v>
      </c>
      <c r="C76" s="145">
        <v>2</v>
      </c>
      <c r="D76" s="145"/>
      <c r="E76" s="145"/>
      <c r="F76" s="12" t="s">
        <v>222</v>
      </c>
    </row>
    <row r="77" spans="1:6">
      <c r="A77" s="161"/>
      <c r="B77" s="139"/>
      <c r="C77" s="141"/>
      <c r="D77" s="141"/>
      <c r="E77" s="141"/>
      <c r="F77" s="52" t="s">
        <v>23</v>
      </c>
    </row>
    <row r="78" spans="1:6" ht="15" thickBot="1">
      <c r="A78" s="162"/>
      <c r="B78" s="140"/>
      <c r="C78" s="142"/>
      <c r="D78" s="142"/>
      <c r="E78" s="142"/>
      <c r="F78" s="49" t="s">
        <v>17</v>
      </c>
    </row>
    <row r="79" spans="1:6" ht="21.75" thickBot="1">
      <c r="A79" s="24">
        <v>2</v>
      </c>
      <c r="B79" s="10" t="s">
        <v>83</v>
      </c>
      <c r="C79" s="9">
        <v>2</v>
      </c>
      <c r="D79" s="9"/>
      <c r="E79" s="9"/>
      <c r="F79" s="10" t="s">
        <v>84</v>
      </c>
    </row>
    <row r="80" spans="1:6" ht="21.75" thickBot="1">
      <c r="A80" s="24">
        <v>3</v>
      </c>
      <c r="B80" s="10" t="s">
        <v>85</v>
      </c>
      <c r="C80" s="9">
        <v>2</v>
      </c>
      <c r="D80" s="9"/>
      <c r="E80" s="9"/>
      <c r="F80" s="8" t="s">
        <v>223</v>
      </c>
    </row>
    <row r="81" spans="1:6" ht="21.75" thickBot="1">
      <c r="A81" s="24">
        <v>4</v>
      </c>
      <c r="B81" s="10" t="s">
        <v>86</v>
      </c>
      <c r="C81" s="9">
        <v>2</v>
      </c>
      <c r="D81" s="9"/>
      <c r="E81" s="9"/>
      <c r="F81" s="8" t="s">
        <v>87</v>
      </c>
    </row>
    <row r="82" spans="1:6" ht="21.75" thickBot="1">
      <c r="A82" s="24">
        <v>5</v>
      </c>
      <c r="B82" s="10" t="s">
        <v>88</v>
      </c>
      <c r="C82" s="9">
        <v>2</v>
      </c>
      <c r="D82" s="9"/>
      <c r="E82" s="9"/>
      <c r="F82" s="8" t="s">
        <v>89</v>
      </c>
    </row>
    <row r="83" spans="1:6" ht="53.25" thickBot="1">
      <c r="A83" s="24">
        <v>6</v>
      </c>
      <c r="B83" s="10" t="s">
        <v>90</v>
      </c>
      <c r="C83" s="9">
        <v>2</v>
      </c>
      <c r="D83" s="9"/>
      <c r="E83" s="9"/>
      <c r="F83" s="10" t="s">
        <v>224</v>
      </c>
    </row>
    <row r="84" spans="1:6" ht="42.75" thickBot="1">
      <c r="A84" s="24">
        <v>7</v>
      </c>
      <c r="B84" s="10" t="s">
        <v>91</v>
      </c>
      <c r="C84" s="9">
        <v>2</v>
      </c>
      <c r="D84" s="9"/>
      <c r="E84" s="9"/>
      <c r="F84" s="89" t="s">
        <v>92</v>
      </c>
    </row>
    <row r="85" spans="1:6" ht="15" thickBot="1">
      <c r="A85" s="24">
        <v>8</v>
      </c>
      <c r="B85" s="8" t="s">
        <v>93</v>
      </c>
      <c r="C85" s="9">
        <v>2</v>
      </c>
      <c r="D85" s="9"/>
      <c r="E85" s="9"/>
      <c r="F85" s="88" t="s">
        <v>94</v>
      </c>
    </row>
    <row r="86" spans="1:6" ht="21.75" thickBot="1">
      <c r="A86" s="25">
        <v>9</v>
      </c>
      <c r="B86" s="26" t="s">
        <v>95</v>
      </c>
      <c r="C86" s="27">
        <v>2</v>
      </c>
      <c r="D86" s="27"/>
      <c r="E86" s="27"/>
      <c r="F86" s="88" t="s">
        <v>96</v>
      </c>
    </row>
    <row r="87" spans="1:6" ht="21.75" thickBot="1">
      <c r="A87" s="24">
        <v>10</v>
      </c>
      <c r="B87" s="10" t="s">
        <v>97</v>
      </c>
      <c r="C87" s="9">
        <v>2</v>
      </c>
      <c r="D87" s="9"/>
      <c r="E87" s="9"/>
      <c r="F87" s="88" t="s">
        <v>98</v>
      </c>
    </row>
    <row r="88" spans="1:6" ht="21.75" thickBot="1">
      <c r="A88" s="30">
        <v>11</v>
      </c>
      <c r="B88" s="10" t="s">
        <v>99</v>
      </c>
      <c r="C88" s="9">
        <v>2</v>
      </c>
      <c r="D88" s="9"/>
      <c r="E88" s="9"/>
      <c r="F88" s="89" t="s">
        <v>100</v>
      </c>
    </row>
    <row r="89" spans="1:6" ht="21.75" thickBot="1">
      <c r="A89" s="30">
        <v>12</v>
      </c>
      <c r="B89" s="8" t="s">
        <v>101</v>
      </c>
      <c r="C89" s="9">
        <v>2</v>
      </c>
      <c r="D89" s="9"/>
      <c r="E89" s="9"/>
      <c r="F89" s="88" t="s">
        <v>98</v>
      </c>
    </row>
    <row r="90" spans="1:6" ht="18.75" customHeight="1" thickBot="1">
      <c r="A90" s="158" t="s">
        <v>102</v>
      </c>
      <c r="B90" s="159"/>
      <c r="C90" s="66">
        <f>SUM(C76:C89)</f>
        <v>24</v>
      </c>
      <c r="D90" s="66">
        <f>SUM(D76:D89)</f>
        <v>0</v>
      </c>
      <c r="E90" s="66">
        <f>SUM(E76:E89)</f>
        <v>0</v>
      </c>
      <c r="F90" s="92">
        <f>SUM(C90:E90)</f>
        <v>24</v>
      </c>
    </row>
    <row r="91" spans="1:6" ht="28.15" customHeight="1" thickBot="1">
      <c r="A91" s="153" t="s">
        <v>103</v>
      </c>
      <c r="B91" s="154"/>
      <c r="C91" s="55"/>
      <c r="D91" s="55"/>
      <c r="E91" s="60"/>
      <c r="F91" s="93">
        <f>100*F90/24</f>
        <v>100</v>
      </c>
    </row>
    <row r="92" spans="1:6" ht="15.75" thickTop="1" thickBot="1">
      <c r="A92" s="32"/>
      <c r="B92" s="33" t="s">
        <v>104</v>
      </c>
      <c r="C92" s="56"/>
      <c r="D92" s="56"/>
      <c r="E92" s="56"/>
      <c r="F92" s="46"/>
    </row>
    <row r="93" spans="1:6" ht="21.75" thickBot="1">
      <c r="A93" s="34">
        <v>1</v>
      </c>
      <c r="B93" s="11" t="s">
        <v>105</v>
      </c>
      <c r="C93" s="84">
        <v>2</v>
      </c>
      <c r="D93" s="84"/>
      <c r="E93" s="114"/>
      <c r="F93" s="108" t="s">
        <v>106</v>
      </c>
    </row>
    <row r="94" spans="1:6" ht="21.75" thickBot="1">
      <c r="A94" s="127">
        <v>2</v>
      </c>
      <c r="B94" s="121" t="s">
        <v>107</v>
      </c>
      <c r="C94" s="115">
        <v>2</v>
      </c>
      <c r="D94" s="122"/>
      <c r="E94" s="115"/>
      <c r="F94" s="129" t="s">
        <v>108</v>
      </c>
    </row>
    <row r="95" spans="1:6" ht="14.65" thickBot="1">
      <c r="A95" s="128"/>
      <c r="B95" s="124"/>
      <c r="C95" s="116"/>
      <c r="D95" s="125"/>
      <c r="E95" s="116"/>
      <c r="F95" s="130" t="s">
        <v>240</v>
      </c>
    </row>
    <row r="96" spans="1:6" ht="42" customHeight="1">
      <c r="A96" s="155">
        <v>3</v>
      </c>
      <c r="B96" s="139" t="s">
        <v>109</v>
      </c>
      <c r="C96" s="141">
        <v>2</v>
      </c>
      <c r="D96" s="141"/>
      <c r="E96" s="149"/>
      <c r="F96" s="117" t="s">
        <v>110</v>
      </c>
    </row>
    <row r="97" spans="1:6" ht="22.15" customHeight="1" thickBot="1">
      <c r="A97" s="156"/>
      <c r="B97" s="140"/>
      <c r="C97" s="142"/>
      <c r="D97" s="142"/>
      <c r="E97" s="157"/>
      <c r="F97" s="131" t="s">
        <v>16</v>
      </c>
    </row>
    <row r="98" spans="1:6" ht="32.25" thickBot="1">
      <c r="A98" s="34">
        <v>4</v>
      </c>
      <c r="B98" s="10" t="s">
        <v>111</v>
      </c>
      <c r="C98" s="9">
        <v>2</v>
      </c>
      <c r="D98" s="9"/>
      <c r="E98" s="87"/>
      <c r="F98" s="107" t="s">
        <v>225</v>
      </c>
    </row>
    <row r="99" spans="1:6" ht="30.75" customHeight="1">
      <c r="A99" s="155">
        <v>5</v>
      </c>
      <c r="B99" s="144" t="s">
        <v>112</v>
      </c>
      <c r="C99" s="145">
        <v>2</v>
      </c>
      <c r="D99" s="145"/>
      <c r="E99" s="148"/>
      <c r="F99" s="117" t="s">
        <v>113</v>
      </c>
    </row>
    <row r="100" spans="1:6" ht="19.5" customHeight="1" thickBot="1">
      <c r="A100" s="163"/>
      <c r="B100" s="139"/>
      <c r="C100" s="141"/>
      <c r="D100" s="141"/>
      <c r="E100" s="149"/>
      <c r="F100" s="174" t="s">
        <v>114</v>
      </c>
    </row>
    <row r="101" spans="1:6" ht="16.149999999999999" hidden="1" customHeight="1" thickBot="1">
      <c r="A101" s="156"/>
      <c r="B101" s="140"/>
      <c r="C101" s="142"/>
      <c r="D101" s="142"/>
      <c r="E101" s="157"/>
      <c r="F101" s="174"/>
    </row>
    <row r="102" spans="1:6" ht="30.75" customHeight="1">
      <c r="A102" s="155">
        <v>6</v>
      </c>
      <c r="B102" s="144" t="s">
        <v>115</v>
      </c>
      <c r="C102" s="145">
        <v>2</v>
      </c>
      <c r="D102" s="145"/>
      <c r="E102" s="148"/>
      <c r="F102" s="119" t="s">
        <v>226</v>
      </c>
    </row>
    <row r="103" spans="1:6" ht="15" thickBot="1">
      <c r="A103" s="156"/>
      <c r="B103" s="140"/>
      <c r="C103" s="142"/>
      <c r="D103" s="142"/>
      <c r="E103" s="157"/>
      <c r="F103" s="118" t="s">
        <v>116</v>
      </c>
    </row>
    <row r="104" spans="1:6" ht="32.25" thickBot="1">
      <c r="A104" s="34">
        <v>7</v>
      </c>
      <c r="B104" s="10" t="s">
        <v>117</v>
      </c>
      <c r="C104" s="9">
        <v>2</v>
      </c>
      <c r="D104" s="9"/>
      <c r="E104" s="87"/>
      <c r="F104" s="109" t="s">
        <v>118</v>
      </c>
    </row>
    <row r="105" spans="1:6" ht="42.75" thickBot="1">
      <c r="A105" s="34">
        <v>8</v>
      </c>
      <c r="B105" s="10" t="s">
        <v>119</v>
      </c>
      <c r="C105" s="9">
        <v>2</v>
      </c>
      <c r="D105" s="9"/>
      <c r="E105" s="87"/>
      <c r="F105" s="88" t="s">
        <v>120</v>
      </c>
    </row>
    <row r="106" spans="1:6" ht="21.75" thickBot="1">
      <c r="A106" s="34">
        <v>9</v>
      </c>
      <c r="B106" s="10" t="s">
        <v>121</v>
      </c>
      <c r="C106" s="9">
        <v>2</v>
      </c>
      <c r="D106" s="9"/>
      <c r="E106" s="87"/>
      <c r="F106" s="108" t="s">
        <v>227</v>
      </c>
    </row>
    <row r="107" spans="1:6" ht="21">
      <c r="A107" s="155">
        <v>10</v>
      </c>
      <c r="B107" s="144" t="s">
        <v>122</v>
      </c>
      <c r="C107" s="145">
        <v>2</v>
      </c>
      <c r="D107" s="145"/>
      <c r="E107" s="148"/>
      <c r="F107" s="119" t="s">
        <v>123</v>
      </c>
    </row>
    <row r="108" spans="1:6" ht="15" thickBot="1">
      <c r="A108" s="156"/>
      <c r="B108" s="140"/>
      <c r="C108" s="142"/>
      <c r="D108" s="142"/>
      <c r="E108" s="157"/>
      <c r="F108" s="118" t="s">
        <v>14</v>
      </c>
    </row>
    <row r="109" spans="1:6" ht="21.75" thickBot="1">
      <c r="A109" s="34">
        <v>11</v>
      </c>
      <c r="B109" s="10" t="s">
        <v>124</v>
      </c>
      <c r="C109" s="9">
        <v>2</v>
      </c>
      <c r="D109" s="9"/>
      <c r="E109" s="87"/>
      <c r="F109" s="109" t="s">
        <v>125</v>
      </c>
    </row>
    <row r="110" spans="1:6" ht="18.75" customHeight="1" thickBot="1">
      <c r="A110" s="182" t="s">
        <v>126</v>
      </c>
      <c r="B110" s="183"/>
      <c r="C110" s="67">
        <f>SUM(C93:C109)</f>
        <v>22</v>
      </c>
      <c r="D110" s="67">
        <f>SUM(D93:D109)</f>
        <v>0</v>
      </c>
      <c r="E110" s="67">
        <f>SUM(E93:E109)</f>
        <v>0</v>
      </c>
      <c r="F110" s="90">
        <f>SUM(C110:E110)</f>
        <v>22</v>
      </c>
    </row>
    <row r="111" spans="1:6" ht="28.15" customHeight="1" thickBot="1">
      <c r="A111" s="184" t="s">
        <v>127</v>
      </c>
      <c r="B111" s="185"/>
      <c r="C111" s="57"/>
      <c r="D111" s="57"/>
      <c r="E111" s="57"/>
      <c r="F111" s="90">
        <f>100*F110/22</f>
        <v>100</v>
      </c>
    </row>
    <row r="112" spans="1:6" ht="15.75" thickTop="1" thickBot="1">
      <c r="A112" s="35"/>
      <c r="B112" s="36" t="s">
        <v>128</v>
      </c>
      <c r="C112" s="58"/>
      <c r="D112" s="58"/>
      <c r="E112" s="59"/>
      <c r="F112" s="91"/>
    </row>
    <row r="113" spans="1:6" ht="32.25" thickBot="1">
      <c r="A113" s="37">
        <v>1</v>
      </c>
      <c r="B113" s="10" t="s">
        <v>129</v>
      </c>
      <c r="C113" s="9">
        <v>2</v>
      </c>
      <c r="D113" s="9"/>
      <c r="E113" s="87"/>
      <c r="F113" s="88" t="s">
        <v>228</v>
      </c>
    </row>
    <row r="114" spans="1:6" ht="21.75" thickBot="1">
      <c r="A114" s="37">
        <v>2</v>
      </c>
      <c r="B114" s="8" t="s">
        <v>130</v>
      </c>
      <c r="C114" s="9">
        <v>2</v>
      </c>
      <c r="D114" s="9"/>
      <c r="E114" s="87"/>
      <c r="F114" s="88" t="s">
        <v>229</v>
      </c>
    </row>
    <row r="115" spans="1:6" ht="21.75" thickBot="1">
      <c r="A115" s="37">
        <v>3</v>
      </c>
      <c r="B115" s="10" t="s">
        <v>131</v>
      </c>
      <c r="C115" s="9">
        <v>2</v>
      </c>
      <c r="D115" s="9"/>
      <c r="E115" s="87"/>
      <c r="F115" s="89" t="s">
        <v>230</v>
      </c>
    </row>
    <row r="116" spans="1:6" ht="32.25" thickBot="1">
      <c r="A116" s="37">
        <v>4</v>
      </c>
      <c r="B116" s="10" t="s">
        <v>132</v>
      </c>
      <c r="C116" s="9">
        <v>2</v>
      </c>
      <c r="D116" s="9"/>
      <c r="E116" s="87"/>
      <c r="F116" s="88" t="s">
        <v>133</v>
      </c>
    </row>
    <row r="117" spans="1:6" ht="21.75" thickBot="1">
      <c r="A117" s="37">
        <v>5</v>
      </c>
      <c r="B117" s="10" t="s">
        <v>134</v>
      </c>
      <c r="C117" s="9">
        <v>2</v>
      </c>
      <c r="D117" s="9"/>
      <c r="E117" s="87"/>
      <c r="F117" s="89" t="s">
        <v>135</v>
      </c>
    </row>
    <row r="118" spans="1:6" ht="21.75" thickBot="1">
      <c r="A118" s="37">
        <v>6</v>
      </c>
      <c r="B118" s="10" t="s">
        <v>136</v>
      </c>
      <c r="C118" s="9">
        <v>2</v>
      </c>
      <c r="D118" s="9"/>
      <c r="E118" s="87"/>
      <c r="F118" s="88" t="s">
        <v>231</v>
      </c>
    </row>
    <row r="119" spans="1:6" ht="21.75" thickBot="1">
      <c r="A119" s="38">
        <v>7</v>
      </c>
      <c r="B119" s="10" t="s">
        <v>137</v>
      </c>
      <c r="C119" s="9">
        <v>2</v>
      </c>
      <c r="D119" s="9"/>
      <c r="E119" s="87"/>
      <c r="F119" s="88" t="s">
        <v>138</v>
      </c>
    </row>
    <row r="120" spans="1:6" ht="15" thickBot="1">
      <c r="A120" s="180" t="s">
        <v>139</v>
      </c>
      <c r="B120" s="181"/>
      <c r="C120" s="72">
        <f>SUM(C113:C119)</f>
        <v>14</v>
      </c>
      <c r="D120" s="72">
        <f>SUM(D113:D119)</f>
        <v>0</v>
      </c>
      <c r="E120" s="72">
        <f>SUM(E113:E119)</f>
        <v>0</v>
      </c>
      <c r="F120" s="44">
        <f>SUM(C120:E120)</f>
        <v>14</v>
      </c>
    </row>
    <row r="121" spans="1:6" ht="18.75" customHeight="1" thickBot="1">
      <c r="A121" s="176" t="s">
        <v>140</v>
      </c>
      <c r="B121" s="177"/>
      <c r="C121" s="59"/>
      <c r="D121" s="59"/>
      <c r="E121" s="59"/>
      <c r="F121" s="44">
        <f>100*F120/14</f>
        <v>100</v>
      </c>
    </row>
    <row r="122" spans="1:6">
      <c r="A122" s="178"/>
      <c r="B122" s="179"/>
      <c r="C122" s="179"/>
      <c r="D122" s="179"/>
      <c r="E122" s="179"/>
      <c r="F122" s="179"/>
    </row>
    <row r="123" spans="1:6" ht="15" thickBot="1">
      <c r="A123" s="41" t="s">
        <v>141</v>
      </c>
    </row>
    <row r="124" spans="1:6" s="69" customFormat="1" ht="9.75" thickBot="1">
      <c r="A124" s="94"/>
      <c r="B124" s="95" t="s">
        <v>142</v>
      </c>
      <c r="C124" s="96">
        <f>SUM(C43,C73,C90,C110,C120)</f>
        <v>138</v>
      </c>
      <c r="D124" s="96">
        <f>SUM(D43,D73,D90,D110,D120)</f>
        <v>0</v>
      </c>
      <c r="E124" s="97">
        <f>SUM(E43,E73,E90,E110,E120)</f>
        <v>1</v>
      </c>
      <c r="F124" s="98">
        <f>SUM(C124:E124)</f>
        <v>139</v>
      </c>
    </row>
    <row r="125" spans="1:6" s="69" customFormat="1" ht="11.25" thickBot="1">
      <c r="A125" s="94"/>
      <c r="B125" s="99" t="s">
        <v>143</v>
      </c>
      <c r="C125" s="96"/>
      <c r="D125" s="96"/>
      <c r="E125" s="97"/>
      <c r="F125" s="100">
        <f>100*C124/139</f>
        <v>99.280575539568346</v>
      </c>
    </row>
    <row r="126" spans="1:6" s="69" customFormat="1" ht="33.4" customHeight="1">
      <c r="A126" s="68"/>
      <c r="B126" s="71"/>
      <c r="C126" s="70"/>
      <c r="D126" s="70"/>
      <c r="E126" s="70"/>
    </row>
    <row r="128" spans="1:6">
      <c r="A128" s="16"/>
    </row>
    <row r="129" spans="1:6" ht="254.65" customHeight="1" thickBot="1">
      <c r="A129" s="16"/>
    </row>
    <row r="130" spans="1:6" ht="66" customHeight="1" thickBot="1">
      <c r="A130" s="42"/>
      <c r="B130" s="76" t="s">
        <v>4</v>
      </c>
      <c r="C130" s="175" t="s">
        <v>144</v>
      </c>
      <c r="D130" s="175"/>
      <c r="E130" s="175"/>
      <c r="F130" s="175"/>
    </row>
    <row r="131" spans="1:6" ht="43.9" customHeight="1" thickBot="1">
      <c r="A131" s="7">
        <v>1</v>
      </c>
      <c r="B131" s="29" t="s">
        <v>5</v>
      </c>
      <c r="C131" s="168" t="s">
        <v>145</v>
      </c>
      <c r="D131" s="168"/>
      <c r="E131" s="168"/>
      <c r="F131" s="168"/>
    </row>
    <row r="132" spans="1:6" ht="61.15" customHeight="1" thickBot="1">
      <c r="A132" s="7">
        <v>2</v>
      </c>
      <c r="B132" s="31" t="s">
        <v>7</v>
      </c>
      <c r="C132" s="168" t="s">
        <v>146</v>
      </c>
      <c r="D132" s="168"/>
      <c r="E132" s="168"/>
      <c r="F132" s="168"/>
    </row>
    <row r="133" spans="1:6" ht="54" customHeight="1" thickBot="1">
      <c r="A133" s="7">
        <v>3</v>
      </c>
      <c r="B133" s="31" t="s">
        <v>8</v>
      </c>
      <c r="C133" s="168" t="s">
        <v>147</v>
      </c>
      <c r="D133" s="168"/>
      <c r="E133" s="168"/>
      <c r="F133" s="168"/>
    </row>
    <row r="134" spans="1:6" ht="27" customHeight="1" thickBot="1">
      <c r="A134" s="7">
        <v>4</v>
      </c>
      <c r="B134" s="31" t="s">
        <v>10</v>
      </c>
      <c r="C134" s="168"/>
      <c r="D134" s="168"/>
      <c r="E134" s="168"/>
      <c r="F134" s="168"/>
    </row>
    <row r="135" spans="1:6" ht="55.9" customHeight="1" thickBot="1">
      <c r="A135" s="7">
        <v>5</v>
      </c>
      <c r="B135" s="31" t="s">
        <v>11</v>
      </c>
      <c r="C135" s="168" t="s">
        <v>148</v>
      </c>
      <c r="D135" s="168"/>
      <c r="E135" s="168"/>
      <c r="F135" s="168"/>
    </row>
    <row r="136" spans="1:6" ht="21.75" thickBot="1">
      <c r="A136" s="7">
        <v>6</v>
      </c>
      <c r="B136" s="31" t="s">
        <v>12</v>
      </c>
      <c r="C136" s="168"/>
      <c r="D136" s="168"/>
      <c r="E136" s="168"/>
      <c r="F136" s="168"/>
    </row>
    <row r="137" spans="1:6" ht="28.15" customHeight="1">
      <c r="A137" s="137">
        <v>7</v>
      </c>
      <c r="B137" s="77" t="s">
        <v>149</v>
      </c>
      <c r="C137" s="168" t="s">
        <v>151</v>
      </c>
      <c r="D137" s="168"/>
      <c r="E137" s="168"/>
      <c r="F137" s="168"/>
    </row>
    <row r="138" spans="1:6" ht="15" thickBot="1">
      <c r="A138" s="138"/>
      <c r="B138" s="29" t="s">
        <v>150</v>
      </c>
      <c r="C138" s="168"/>
      <c r="D138" s="168"/>
      <c r="E138" s="168"/>
      <c r="F138" s="168"/>
    </row>
    <row r="139" spans="1:6" ht="30.4" customHeight="1" thickBot="1">
      <c r="A139" s="7">
        <v>8</v>
      </c>
      <c r="B139" s="29" t="s">
        <v>18</v>
      </c>
      <c r="C139" s="168" t="s">
        <v>152</v>
      </c>
      <c r="D139" s="168"/>
      <c r="E139" s="168"/>
      <c r="F139" s="168"/>
    </row>
    <row r="140" spans="1:6" ht="40.5" customHeight="1" thickBot="1">
      <c r="A140" s="7">
        <v>9</v>
      </c>
      <c r="B140" s="31" t="s">
        <v>20</v>
      </c>
      <c r="C140" s="169" t="s">
        <v>153</v>
      </c>
      <c r="D140" s="169"/>
      <c r="E140" s="169"/>
      <c r="F140" s="169"/>
    </row>
    <row r="141" spans="1:6" ht="45" customHeight="1">
      <c r="A141" s="13">
        <v>10</v>
      </c>
      <c r="B141" s="40" t="s">
        <v>22</v>
      </c>
      <c r="C141" s="170" t="s">
        <v>207</v>
      </c>
      <c r="D141" s="171"/>
      <c r="E141" s="171"/>
      <c r="F141" s="172"/>
    </row>
    <row r="142" spans="1:6" ht="27" customHeight="1" thickBot="1">
      <c r="A142" s="7">
        <v>11</v>
      </c>
      <c r="B142" s="31" t="s">
        <v>24</v>
      </c>
      <c r="C142" s="186"/>
      <c r="D142" s="186"/>
      <c r="E142" s="186"/>
      <c r="F142" s="186"/>
    </row>
    <row r="143" spans="1:6" ht="45.4" customHeight="1" thickBot="1">
      <c r="A143" s="7">
        <v>12</v>
      </c>
      <c r="B143" s="31" t="s">
        <v>26</v>
      </c>
      <c r="C143" s="168" t="s">
        <v>154</v>
      </c>
      <c r="D143" s="168"/>
      <c r="E143" s="168"/>
      <c r="F143" s="168"/>
    </row>
    <row r="144" spans="1:6" ht="35.65" customHeight="1" thickBot="1">
      <c r="A144" s="7">
        <v>13</v>
      </c>
      <c r="B144" s="31" t="s">
        <v>27</v>
      </c>
      <c r="C144" s="168" t="s">
        <v>155</v>
      </c>
      <c r="D144" s="168"/>
      <c r="E144" s="168"/>
      <c r="F144" s="168"/>
    </row>
    <row r="145" spans="1:6" ht="27.4" customHeight="1" thickBot="1">
      <c r="A145" s="7">
        <v>14</v>
      </c>
      <c r="B145" s="31" t="s">
        <v>30</v>
      </c>
      <c r="C145" s="168" t="s">
        <v>156</v>
      </c>
      <c r="D145" s="168"/>
      <c r="E145" s="168"/>
      <c r="F145" s="168"/>
    </row>
    <row r="146" spans="1:6" ht="34.5" customHeight="1" thickBot="1">
      <c r="A146" s="7">
        <v>15</v>
      </c>
      <c r="B146" s="29" t="s">
        <v>31</v>
      </c>
      <c r="C146" s="168" t="s">
        <v>157</v>
      </c>
      <c r="D146" s="168"/>
      <c r="E146" s="168"/>
      <c r="F146" s="168"/>
    </row>
    <row r="147" spans="1:6" ht="21.75" thickBot="1">
      <c r="A147" s="7">
        <v>16</v>
      </c>
      <c r="B147" s="31" t="s">
        <v>33</v>
      </c>
      <c r="C147" s="168"/>
      <c r="D147" s="168"/>
      <c r="E147" s="168"/>
      <c r="F147" s="168"/>
    </row>
    <row r="148" spans="1:6" ht="36.4" customHeight="1" thickBot="1">
      <c r="A148" s="7">
        <v>17</v>
      </c>
      <c r="B148" s="31" t="s">
        <v>34</v>
      </c>
      <c r="C148" s="168" t="s">
        <v>158</v>
      </c>
      <c r="D148" s="168"/>
      <c r="E148" s="168"/>
      <c r="F148" s="168"/>
    </row>
    <row r="149" spans="1:6" ht="39.4" customHeight="1" thickBot="1">
      <c r="A149" s="7">
        <v>18</v>
      </c>
      <c r="B149" s="31" t="s">
        <v>35</v>
      </c>
      <c r="C149" s="168" t="s">
        <v>159</v>
      </c>
      <c r="D149" s="168"/>
      <c r="E149" s="168"/>
      <c r="F149" s="168"/>
    </row>
    <row r="150" spans="1:6" ht="48.75" customHeight="1" thickBot="1">
      <c r="A150" s="7">
        <v>19</v>
      </c>
      <c r="B150" s="31" t="s">
        <v>37</v>
      </c>
      <c r="C150" s="168" t="s">
        <v>160</v>
      </c>
      <c r="D150" s="168"/>
      <c r="E150" s="168"/>
      <c r="F150" s="168"/>
    </row>
    <row r="151" spans="1:6" ht="32.25" thickBot="1">
      <c r="A151" s="7">
        <v>20</v>
      </c>
      <c r="B151" s="31" t="s">
        <v>38</v>
      </c>
      <c r="C151" s="168"/>
      <c r="D151" s="168"/>
      <c r="E151" s="168"/>
      <c r="F151" s="168"/>
    </row>
    <row r="152" spans="1:6" ht="38.25" customHeight="1" thickBot="1">
      <c r="A152" s="7">
        <v>21</v>
      </c>
      <c r="B152" s="29" t="s">
        <v>41</v>
      </c>
      <c r="C152" s="168" t="s">
        <v>161</v>
      </c>
      <c r="D152" s="168"/>
      <c r="E152" s="168"/>
      <c r="F152" s="168"/>
    </row>
    <row r="153" spans="1:6" ht="39" customHeight="1" thickBot="1">
      <c r="A153" s="7">
        <v>22</v>
      </c>
      <c r="B153" s="31" t="s">
        <v>43</v>
      </c>
      <c r="C153" s="168" t="s">
        <v>162</v>
      </c>
      <c r="D153" s="168"/>
      <c r="E153" s="168"/>
      <c r="F153" s="168"/>
    </row>
    <row r="154" spans="1:6" ht="21.75" thickBot="1">
      <c r="A154" s="7">
        <v>23</v>
      </c>
      <c r="B154" s="31" t="s">
        <v>45</v>
      </c>
      <c r="C154" s="168"/>
      <c r="D154" s="168"/>
      <c r="E154" s="168"/>
      <c r="F154" s="168"/>
    </row>
    <row r="155" spans="1:6" ht="32.25" thickBot="1">
      <c r="A155" s="7">
        <v>24</v>
      </c>
      <c r="B155" s="31" t="s">
        <v>47</v>
      </c>
      <c r="C155" s="168"/>
      <c r="D155" s="168"/>
      <c r="E155" s="168"/>
      <c r="F155" s="168"/>
    </row>
    <row r="156" spans="1:6" ht="15" thickBot="1">
      <c r="A156" s="17"/>
      <c r="B156" s="79" t="s">
        <v>50</v>
      </c>
      <c r="C156" s="187"/>
      <c r="D156" s="187"/>
      <c r="E156" s="187"/>
      <c r="F156" s="187"/>
    </row>
    <row r="157" spans="1:6" ht="37.9" customHeight="1" thickBot="1">
      <c r="A157" s="20">
        <v>1</v>
      </c>
      <c r="B157" s="31" t="s">
        <v>51</v>
      </c>
      <c r="C157" s="168" t="s">
        <v>163</v>
      </c>
      <c r="D157" s="168"/>
      <c r="E157" s="168"/>
      <c r="F157" s="168"/>
    </row>
    <row r="158" spans="1:6" ht="57" customHeight="1" thickBot="1">
      <c r="A158" s="20">
        <v>2</v>
      </c>
      <c r="B158" s="31" t="s">
        <v>52</v>
      </c>
      <c r="C158" s="168" t="s">
        <v>164</v>
      </c>
      <c r="D158" s="168"/>
      <c r="E158" s="168"/>
      <c r="F158" s="168"/>
    </row>
    <row r="159" spans="1:6" ht="15" thickBot="1">
      <c r="A159" s="16"/>
    </row>
    <row r="160" spans="1:6" ht="49.15" customHeight="1" thickBot="1">
      <c r="A160" s="43">
        <v>3</v>
      </c>
      <c r="B160" s="80" t="s">
        <v>54</v>
      </c>
      <c r="C160" s="168" t="s">
        <v>165</v>
      </c>
      <c r="D160" s="168"/>
      <c r="E160" s="168"/>
      <c r="F160" s="168"/>
    </row>
    <row r="161" spans="1:6" ht="21.75" thickBot="1">
      <c r="A161" s="20">
        <v>4</v>
      </c>
      <c r="B161" s="31" t="s">
        <v>56</v>
      </c>
      <c r="C161" s="168"/>
      <c r="D161" s="168"/>
      <c r="E161" s="168"/>
      <c r="F161" s="168"/>
    </row>
    <row r="162" spans="1:6" ht="21.75" thickBot="1">
      <c r="A162" s="20">
        <v>5</v>
      </c>
      <c r="B162" s="31" t="s">
        <v>60</v>
      </c>
      <c r="C162" s="168"/>
      <c r="D162" s="168"/>
      <c r="E162" s="168"/>
      <c r="F162" s="168"/>
    </row>
    <row r="163" spans="1:6" ht="95.65" customHeight="1" thickBot="1">
      <c r="A163" s="20">
        <v>6</v>
      </c>
      <c r="B163" s="31" t="s">
        <v>61</v>
      </c>
      <c r="C163" s="168" t="s">
        <v>166</v>
      </c>
      <c r="D163" s="168"/>
      <c r="E163" s="168"/>
      <c r="F163" s="168"/>
    </row>
    <row r="164" spans="1:6" ht="21.75" thickBot="1">
      <c r="A164" s="20">
        <v>7</v>
      </c>
      <c r="B164" s="29" t="s">
        <v>63</v>
      </c>
      <c r="C164" s="168"/>
      <c r="D164" s="168"/>
      <c r="E164" s="168"/>
      <c r="F164" s="168"/>
    </row>
    <row r="165" spans="1:6" ht="37.5" customHeight="1" thickBot="1">
      <c r="A165" s="20">
        <v>8</v>
      </c>
      <c r="B165" s="31" t="s">
        <v>66</v>
      </c>
      <c r="C165" s="168" t="s">
        <v>167</v>
      </c>
      <c r="D165" s="168"/>
      <c r="E165" s="168"/>
      <c r="F165" s="168"/>
    </row>
    <row r="166" spans="1:6" ht="21.75" thickBot="1">
      <c r="A166" s="20">
        <v>9</v>
      </c>
      <c r="B166" s="31" t="s">
        <v>67</v>
      </c>
      <c r="C166" s="168"/>
      <c r="D166" s="168"/>
      <c r="E166" s="168"/>
      <c r="F166" s="168"/>
    </row>
    <row r="167" spans="1:6" ht="39.75" customHeight="1">
      <c r="A167" s="150">
        <v>10</v>
      </c>
      <c r="B167" s="166" t="s">
        <v>69</v>
      </c>
      <c r="C167" s="168" t="s">
        <v>168</v>
      </c>
      <c r="D167" s="168"/>
      <c r="E167" s="168"/>
      <c r="F167" s="168"/>
    </row>
    <row r="168" spans="1:6" ht="27.4" hidden="1" customHeight="1" thickBot="1">
      <c r="A168" s="152"/>
      <c r="B168" s="167"/>
      <c r="C168" s="168" t="s">
        <v>169</v>
      </c>
      <c r="D168" s="168"/>
      <c r="E168" s="168"/>
      <c r="F168" s="168"/>
    </row>
    <row r="169" spans="1:6" ht="41.65" customHeight="1" thickBot="1">
      <c r="A169" s="20">
        <v>11</v>
      </c>
      <c r="B169" s="31" t="s">
        <v>70</v>
      </c>
      <c r="C169" s="168" t="s">
        <v>170</v>
      </c>
      <c r="D169" s="168"/>
      <c r="E169" s="168"/>
      <c r="F169" s="168"/>
    </row>
    <row r="170" spans="1:6" ht="40.15" customHeight="1" thickBot="1">
      <c r="A170" s="20">
        <v>12</v>
      </c>
      <c r="B170" s="31" t="s">
        <v>72</v>
      </c>
      <c r="C170" s="168" t="s">
        <v>171</v>
      </c>
      <c r="D170" s="168"/>
      <c r="E170" s="168"/>
      <c r="F170" s="168"/>
    </row>
    <row r="171" spans="1:6" ht="31.5" customHeight="1">
      <c r="A171" s="150">
        <v>13</v>
      </c>
      <c r="B171" s="166" t="s">
        <v>73</v>
      </c>
      <c r="C171" s="168" t="s">
        <v>172</v>
      </c>
      <c r="D171" s="168"/>
      <c r="E171" s="168"/>
      <c r="F171" s="168"/>
    </row>
    <row r="172" spans="1:6" ht="30" customHeight="1" thickBot="1">
      <c r="A172" s="152"/>
      <c r="B172" s="167"/>
      <c r="C172" s="168" t="s">
        <v>173</v>
      </c>
      <c r="D172" s="168"/>
      <c r="E172" s="168"/>
      <c r="F172" s="168"/>
    </row>
    <row r="173" spans="1:6" ht="40.15" customHeight="1" thickBot="1">
      <c r="A173" s="20">
        <v>14</v>
      </c>
      <c r="B173" s="31" t="s">
        <v>74</v>
      </c>
      <c r="C173" s="168" t="s">
        <v>174</v>
      </c>
      <c r="D173" s="168"/>
      <c r="E173" s="168"/>
      <c r="F173" s="168"/>
    </row>
    <row r="174" spans="1:6" ht="32.25" thickBot="1">
      <c r="A174" s="20">
        <v>15</v>
      </c>
      <c r="B174" s="31" t="s">
        <v>76</v>
      </c>
      <c r="C174" s="168" t="s">
        <v>175</v>
      </c>
      <c r="D174" s="168"/>
      <c r="E174" s="168"/>
      <c r="F174" s="168"/>
    </row>
    <row r="175" spans="1:6">
      <c r="A175" s="150">
        <v>16</v>
      </c>
      <c r="B175" s="164" t="s">
        <v>79</v>
      </c>
      <c r="C175" s="168"/>
      <c r="D175" s="168"/>
      <c r="E175" s="168"/>
      <c r="F175" s="168"/>
    </row>
    <row r="176" spans="1:6" ht="60.75" customHeight="1" thickBot="1">
      <c r="A176" s="152"/>
      <c r="B176" s="165"/>
      <c r="C176" s="168" t="s">
        <v>176</v>
      </c>
      <c r="D176" s="168"/>
      <c r="E176" s="168"/>
      <c r="F176" s="168"/>
    </row>
    <row r="177" spans="1:6" ht="15" thickBot="1">
      <c r="A177" s="21"/>
      <c r="B177" s="82" t="s">
        <v>81</v>
      </c>
      <c r="C177" s="188"/>
      <c r="D177" s="188"/>
      <c r="E177" s="188"/>
      <c r="F177" s="188"/>
    </row>
    <row r="178" spans="1:6" ht="36" customHeight="1">
      <c r="A178" s="160">
        <v>1</v>
      </c>
      <c r="B178" s="164" t="s">
        <v>82</v>
      </c>
      <c r="C178" s="168" t="s">
        <v>177</v>
      </c>
      <c r="D178" s="168"/>
      <c r="E178" s="168"/>
      <c r="F178" s="168"/>
    </row>
    <row r="179" spans="1:6" ht="86.25" customHeight="1" thickBot="1">
      <c r="A179" s="162"/>
      <c r="B179" s="165"/>
      <c r="C179" s="168" t="s">
        <v>178</v>
      </c>
      <c r="D179" s="168"/>
      <c r="E179" s="168"/>
      <c r="F179" s="168"/>
    </row>
    <row r="180" spans="1:6" ht="38.25" customHeight="1" thickBot="1">
      <c r="A180" s="24">
        <v>2</v>
      </c>
      <c r="B180" s="31" t="s">
        <v>83</v>
      </c>
      <c r="C180" s="168" t="s">
        <v>179</v>
      </c>
      <c r="D180" s="168"/>
      <c r="E180" s="168"/>
      <c r="F180" s="168"/>
    </row>
    <row r="181" spans="1:6" ht="42" customHeight="1" thickBot="1">
      <c r="A181" s="24">
        <v>3</v>
      </c>
      <c r="B181" s="31" t="s">
        <v>85</v>
      </c>
      <c r="C181" s="168" t="s">
        <v>180</v>
      </c>
      <c r="D181" s="168"/>
      <c r="E181" s="168"/>
      <c r="F181" s="168"/>
    </row>
    <row r="182" spans="1:6" ht="70.5" customHeight="1" thickBot="1">
      <c r="A182" s="24">
        <v>4</v>
      </c>
      <c r="B182" s="31" t="s">
        <v>86</v>
      </c>
      <c r="C182" s="168" t="s">
        <v>181</v>
      </c>
      <c r="D182" s="168"/>
      <c r="E182" s="168"/>
      <c r="F182" s="168"/>
    </row>
    <row r="183" spans="1:6" ht="135.4" customHeight="1" thickBot="1">
      <c r="A183" s="24">
        <v>5</v>
      </c>
      <c r="B183" s="31" t="s">
        <v>88</v>
      </c>
      <c r="C183" s="168" t="s">
        <v>182</v>
      </c>
      <c r="D183" s="168"/>
      <c r="E183" s="168"/>
      <c r="F183" s="168"/>
    </row>
    <row r="184" spans="1:6" ht="50.65" customHeight="1">
      <c r="A184" s="160">
        <v>6</v>
      </c>
      <c r="B184" s="164" t="s">
        <v>183</v>
      </c>
      <c r="C184" s="168" t="s">
        <v>184</v>
      </c>
      <c r="D184" s="168"/>
      <c r="E184" s="168"/>
      <c r="F184" s="168"/>
    </row>
    <row r="185" spans="1:6" ht="54" customHeight="1" thickBot="1">
      <c r="A185" s="162"/>
      <c r="B185" s="165"/>
      <c r="C185" s="168" t="s">
        <v>185</v>
      </c>
      <c r="D185" s="168"/>
      <c r="E185" s="168"/>
      <c r="F185" s="168"/>
    </row>
    <row r="186" spans="1:6" ht="42.75" thickBot="1">
      <c r="A186" s="24">
        <v>7</v>
      </c>
      <c r="B186" s="31" t="s">
        <v>91</v>
      </c>
      <c r="C186" s="168"/>
      <c r="D186" s="168"/>
      <c r="E186" s="168"/>
      <c r="F186" s="168"/>
    </row>
    <row r="187" spans="1:6" ht="47.25" customHeight="1" thickBot="1">
      <c r="A187" s="25">
        <v>8</v>
      </c>
      <c r="B187" s="28" t="s">
        <v>93</v>
      </c>
      <c r="C187" s="168" t="s">
        <v>186</v>
      </c>
      <c r="D187" s="168"/>
      <c r="E187" s="168"/>
      <c r="F187" s="168"/>
    </row>
    <row r="188" spans="1:6" ht="65.25" customHeight="1" thickBot="1">
      <c r="A188" s="24">
        <v>9</v>
      </c>
      <c r="B188" s="31" t="s">
        <v>95</v>
      </c>
      <c r="C188" s="168" t="s">
        <v>187</v>
      </c>
      <c r="D188" s="168"/>
      <c r="E188" s="168"/>
      <c r="F188" s="168"/>
    </row>
    <row r="189" spans="1:6" ht="45.75" customHeight="1" thickBot="1">
      <c r="A189" s="24">
        <v>10</v>
      </c>
      <c r="B189" s="31" t="s">
        <v>97</v>
      </c>
      <c r="C189" s="168" t="s">
        <v>188</v>
      </c>
      <c r="D189" s="168"/>
      <c r="E189" s="168"/>
      <c r="F189" s="168"/>
    </row>
    <row r="190" spans="1:6" ht="60.75" customHeight="1" thickBot="1">
      <c r="A190" s="30">
        <v>11</v>
      </c>
      <c r="B190" s="31" t="s">
        <v>99</v>
      </c>
      <c r="C190" s="168" t="s">
        <v>189</v>
      </c>
      <c r="D190" s="168"/>
      <c r="E190" s="168"/>
      <c r="F190" s="168"/>
    </row>
    <row r="191" spans="1:6" ht="21.75" thickBot="1">
      <c r="A191" s="30">
        <v>12</v>
      </c>
      <c r="B191" s="29" t="s">
        <v>101</v>
      </c>
      <c r="C191" s="168"/>
      <c r="D191" s="168"/>
      <c r="E191" s="168"/>
      <c r="F191" s="168"/>
    </row>
    <row r="192" spans="1:6" ht="15" thickBot="1">
      <c r="A192" s="32"/>
      <c r="B192" s="83" t="s">
        <v>104</v>
      </c>
      <c r="C192" s="189"/>
      <c r="D192" s="189"/>
      <c r="E192" s="189"/>
      <c r="F192" s="189"/>
    </row>
    <row r="193" spans="1:6" ht="69.75" customHeight="1">
      <c r="A193" s="155">
        <v>1</v>
      </c>
      <c r="B193" s="164" t="s">
        <v>105</v>
      </c>
      <c r="C193" s="168" t="s">
        <v>190</v>
      </c>
      <c r="D193" s="168"/>
      <c r="E193" s="168"/>
      <c r="F193" s="168"/>
    </row>
    <row r="194" spans="1:6" ht="9" hidden="1" customHeight="1" thickBot="1">
      <c r="A194" s="156"/>
      <c r="B194" s="165"/>
      <c r="C194" s="168" t="s">
        <v>191</v>
      </c>
      <c r="D194" s="168"/>
      <c r="E194" s="168"/>
      <c r="F194" s="168"/>
    </row>
    <row r="195" spans="1:6" ht="21.75" thickBot="1">
      <c r="A195" s="34">
        <v>2</v>
      </c>
      <c r="B195" s="31" t="s">
        <v>107</v>
      </c>
      <c r="C195" s="168"/>
      <c r="D195" s="168"/>
      <c r="E195" s="168"/>
      <c r="F195" s="168"/>
    </row>
    <row r="196" spans="1:6" ht="101.65" customHeight="1" thickBot="1">
      <c r="A196" s="34">
        <v>3</v>
      </c>
      <c r="B196" s="31" t="s">
        <v>109</v>
      </c>
      <c r="C196" s="168" t="s">
        <v>192</v>
      </c>
      <c r="D196" s="168"/>
      <c r="E196" s="168"/>
      <c r="F196" s="168"/>
    </row>
    <row r="197" spans="1:6" ht="57" customHeight="1" thickBot="1">
      <c r="A197" s="34">
        <v>4</v>
      </c>
      <c r="B197" s="31" t="s">
        <v>111</v>
      </c>
      <c r="C197" s="168" t="s">
        <v>193</v>
      </c>
      <c r="D197" s="168"/>
      <c r="E197" s="168"/>
      <c r="F197" s="168"/>
    </row>
    <row r="198" spans="1:6" ht="44.65" customHeight="1" thickBot="1">
      <c r="A198" s="34">
        <v>5</v>
      </c>
      <c r="B198" s="31" t="s">
        <v>112</v>
      </c>
      <c r="C198" s="168" t="s">
        <v>194</v>
      </c>
      <c r="D198" s="168"/>
      <c r="E198" s="168"/>
      <c r="F198" s="168"/>
    </row>
    <row r="199" spans="1:6" ht="43.5" customHeight="1" thickBot="1">
      <c r="A199" s="34">
        <v>6</v>
      </c>
      <c r="B199" s="31" t="s">
        <v>115</v>
      </c>
      <c r="C199" s="168" t="s">
        <v>195</v>
      </c>
      <c r="D199" s="168"/>
      <c r="E199" s="168"/>
      <c r="F199" s="168"/>
    </row>
    <row r="200" spans="1:6" ht="32.25" thickBot="1">
      <c r="A200" s="34">
        <v>7</v>
      </c>
      <c r="B200" s="31" t="s">
        <v>117</v>
      </c>
      <c r="C200" s="168"/>
      <c r="D200" s="168"/>
      <c r="E200" s="168"/>
      <c r="F200" s="168"/>
    </row>
    <row r="201" spans="1:6" ht="53.65" customHeight="1">
      <c r="A201" s="39">
        <v>8</v>
      </c>
      <c r="B201" s="40" t="s">
        <v>119</v>
      </c>
      <c r="C201" s="168" t="s">
        <v>209</v>
      </c>
      <c r="D201" s="168"/>
      <c r="E201" s="168"/>
      <c r="F201" s="168"/>
    </row>
    <row r="202" spans="1:6" ht="44.25" customHeight="1" thickBot="1">
      <c r="A202" s="34">
        <v>9</v>
      </c>
      <c r="B202" s="31" t="s">
        <v>121</v>
      </c>
      <c r="C202" s="168" t="s">
        <v>196</v>
      </c>
      <c r="D202" s="168"/>
      <c r="E202" s="168"/>
      <c r="F202" s="168"/>
    </row>
    <row r="203" spans="1:6" ht="44.65" customHeight="1" thickBot="1">
      <c r="A203" s="34">
        <v>10</v>
      </c>
      <c r="B203" s="31" t="s">
        <v>122</v>
      </c>
      <c r="C203" s="168" t="s">
        <v>197</v>
      </c>
      <c r="D203" s="168"/>
      <c r="E203" s="168"/>
      <c r="F203" s="168"/>
    </row>
    <row r="204" spans="1:6" ht="48.75" customHeight="1" thickBot="1">
      <c r="A204" s="34">
        <v>11</v>
      </c>
      <c r="B204" s="31" t="s">
        <v>124</v>
      </c>
      <c r="C204" s="168" t="s">
        <v>198</v>
      </c>
      <c r="D204" s="168"/>
      <c r="E204" s="168"/>
      <c r="F204" s="168"/>
    </row>
    <row r="205" spans="1:6" ht="15" thickBot="1">
      <c r="A205" s="35"/>
      <c r="B205" s="36" t="s">
        <v>128</v>
      </c>
      <c r="C205" s="191"/>
      <c r="D205" s="192"/>
      <c r="E205" s="192"/>
      <c r="F205" s="192"/>
    </row>
    <row r="206" spans="1:6" ht="32.25" thickBot="1">
      <c r="A206" s="37">
        <v>1</v>
      </c>
      <c r="B206" s="31" t="s">
        <v>129</v>
      </c>
      <c r="C206" s="168"/>
      <c r="D206" s="168"/>
      <c r="E206" s="168"/>
      <c r="F206" s="168"/>
    </row>
    <row r="207" spans="1:6" ht="71.25" customHeight="1" thickBot="1">
      <c r="A207" s="37">
        <v>2</v>
      </c>
      <c r="B207" s="29" t="s">
        <v>130</v>
      </c>
      <c r="C207" s="168" t="s">
        <v>199</v>
      </c>
      <c r="D207" s="168"/>
      <c r="E207" s="168"/>
      <c r="F207" s="168"/>
    </row>
    <row r="208" spans="1:6" ht="52.15" customHeight="1">
      <c r="A208" s="78">
        <v>3</v>
      </c>
      <c r="B208" s="81" t="s">
        <v>131</v>
      </c>
      <c r="C208" s="168" t="s">
        <v>208</v>
      </c>
      <c r="D208" s="168"/>
      <c r="E208" s="168"/>
      <c r="F208" s="168"/>
    </row>
    <row r="209" spans="1:6" ht="32.25" thickBot="1">
      <c r="A209" s="37">
        <v>4</v>
      </c>
      <c r="B209" s="31" t="s">
        <v>132</v>
      </c>
      <c r="C209" s="168"/>
      <c r="D209" s="168"/>
      <c r="E209" s="168"/>
      <c r="F209" s="168"/>
    </row>
    <row r="210" spans="1:6" ht="45.4" customHeight="1" thickBot="1">
      <c r="A210" s="37">
        <v>5</v>
      </c>
      <c r="B210" s="31" t="s">
        <v>134</v>
      </c>
      <c r="C210" s="168" t="s">
        <v>200</v>
      </c>
      <c r="D210" s="168"/>
      <c r="E210" s="168"/>
      <c r="F210" s="168"/>
    </row>
    <row r="211" spans="1:6" ht="57" customHeight="1" thickBot="1">
      <c r="A211" s="37">
        <v>6</v>
      </c>
      <c r="B211" s="31" t="s">
        <v>136</v>
      </c>
      <c r="C211" s="168" t="s">
        <v>201</v>
      </c>
      <c r="D211" s="168"/>
      <c r="E211" s="168"/>
      <c r="F211" s="168"/>
    </row>
    <row r="212" spans="1:6" ht="15" thickBot="1">
      <c r="A212" s="16"/>
    </row>
    <row r="213" spans="1:6" ht="21.75" thickBot="1">
      <c r="A213" s="44">
        <v>7</v>
      </c>
      <c r="B213" s="26" t="s">
        <v>137</v>
      </c>
      <c r="C213" s="149"/>
      <c r="D213" s="190"/>
      <c r="E213" s="190"/>
      <c r="F213" s="190"/>
    </row>
    <row r="214" spans="1:6">
      <c r="A214" s="16"/>
    </row>
  </sheetData>
  <mergeCells count="199">
    <mergeCell ref="C211:F211"/>
    <mergeCell ref="C213:F213"/>
    <mergeCell ref="C207:F207"/>
    <mergeCell ref="C208:F208"/>
    <mergeCell ref="C209:F209"/>
    <mergeCell ref="C210:F210"/>
    <mergeCell ref="C202:F202"/>
    <mergeCell ref="C203:F203"/>
    <mergeCell ref="C204:F204"/>
    <mergeCell ref="C205:F205"/>
    <mergeCell ref="C206:F206"/>
    <mergeCell ref="C197:F197"/>
    <mergeCell ref="C198:F198"/>
    <mergeCell ref="C199:F199"/>
    <mergeCell ref="C200:F200"/>
    <mergeCell ref="C201:F201"/>
    <mergeCell ref="C191:F191"/>
    <mergeCell ref="C192:F192"/>
    <mergeCell ref="C193:F193"/>
    <mergeCell ref="C194:F194"/>
    <mergeCell ref="C195:F195"/>
    <mergeCell ref="C196:F196"/>
    <mergeCell ref="C185:F185"/>
    <mergeCell ref="C186:F186"/>
    <mergeCell ref="C187:F187"/>
    <mergeCell ref="C188:F188"/>
    <mergeCell ref="C189:F189"/>
    <mergeCell ref="C190:F190"/>
    <mergeCell ref="C179:F179"/>
    <mergeCell ref="C180:F180"/>
    <mergeCell ref="C181:F181"/>
    <mergeCell ref="C182:F182"/>
    <mergeCell ref="C183:F183"/>
    <mergeCell ref="C184:F184"/>
    <mergeCell ref="C172:F172"/>
    <mergeCell ref="C173:F173"/>
    <mergeCell ref="C174:F175"/>
    <mergeCell ref="C176:F176"/>
    <mergeCell ref="C178:F178"/>
    <mergeCell ref="C177:F177"/>
    <mergeCell ref="C166:F166"/>
    <mergeCell ref="C167:F167"/>
    <mergeCell ref="C168:F168"/>
    <mergeCell ref="C169:F169"/>
    <mergeCell ref="C170:F170"/>
    <mergeCell ref="C171:F171"/>
    <mergeCell ref="C160:F160"/>
    <mergeCell ref="C161:F161"/>
    <mergeCell ref="C162:F162"/>
    <mergeCell ref="C163:F163"/>
    <mergeCell ref="C164:F164"/>
    <mergeCell ref="C165:F165"/>
    <mergeCell ref="C153:F153"/>
    <mergeCell ref="C154:F154"/>
    <mergeCell ref="C155:F155"/>
    <mergeCell ref="C156:F156"/>
    <mergeCell ref="C157:F157"/>
    <mergeCell ref="C158:F158"/>
    <mergeCell ref="C147:F147"/>
    <mergeCell ref="C148:F148"/>
    <mergeCell ref="C149:F149"/>
    <mergeCell ref="C150:F150"/>
    <mergeCell ref="C152:F152"/>
    <mergeCell ref="C151:F151"/>
    <mergeCell ref="C142:F142"/>
    <mergeCell ref="C143:F143"/>
    <mergeCell ref="C144:F144"/>
    <mergeCell ref="C145:F145"/>
    <mergeCell ref="C146:F146"/>
    <mergeCell ref="C136:F136"/>
    <mergeCell ref="C137:F138"/>
    <mergeCell ref="C139:F139"/>
    <mergeCell ref="C140:F140"/>
    <mergeCell ref="C141:F141"/>
    <mergeCell ref="A1:F1"/>
    <mergeCell ref="F100:F101"/>
    <mergeCell ref="C130:F130"/>
    <mergeCell ref="C131:F131"/>
    <mergeCell ref="C132:F132"/>
    <mergeCell ref="A121:B121"/>
    <mergeCell ref="A122:F122"/>
    <mergeCell ref="A137:A138"/>
    <mergeCell ref="C133:F133"/>
    <mergeCell ref="C134:F134"/>
    <mergeCell ref="C135:F135"/>
    <mergeCell ref="A120:B120"/>
    <mergeCell ref="A110:B110"/>
    <mergeCell ref="A111:B111"/>
    <mergeCell ref="A107:A108"/>
    <mergeCell ref="B107:B108"/>
    <mergeCell ref="C107:C108"/>
    <mergeCell ref="D107:D108"/>
    <mergeCell ref="E107:E108"/>
    <mergeCell ref="A178:A179"/>
    <mergeCell ref="B178:B179"/>
    <mergeCell ref="A184:A185"/>
    <mergeCell ref="B184:B185"/>
    <mergeCell ref="A193:A194"/>
    <mergeCell ref="B193:B194"/>
    <mergeCell ref="A167:A168"/>
    <mergeCell ref="B167:B168"/>
    <mergeCell ref="A171:A172"/>
    <mergeCell ref="B171:B172"/>
    <mergeCell ref="A175:A176"/>
    <mergeCell ref="B175:B176"/>
    <mergeCell ref="A102:A103"/>
    <mergeCell ref="B102:B103"/>
    <mergeCell ref="C102:C103"/>
    <mergeCell ref="D102:D103"/>
    <mergeCell ref="E102:E103"/>
    <mergeCell ref="A99:A101"/>
    <mergeCell ref="B99:B101"/>
    <mergeCell ref="C99:C101"/>
    <mergeCell ref="D99:D101"/>
    <mergeCell ref="E99:E101"/>
    <mergeCell ref="A91:B91"/>
    <mergeCell ref="A96:A97"/>
    <mergeCell ref="B96:B97"/>
    <mergeCell ref="C96:C97"/>
    <mergeCell ref="D96:D97"/>
    <mergeCell ref="E96:E97"/>
    <mergeCell ref="A90:B90"/>
    <mergeCell ref="A76:A78"/>
    <mergeCell ref="B76:B78"/>
    <mergeCell ref="C76:C78"/>
    <mergeCell ref="D76:D78"/>
    <mergeCell ref="E76:E78"/>
    <mergeCell ref="A69:A71"/>
    <mergeCell ref="B69:B71"/>
    <mergeCell ref="C69:C71"/>
    <mergeCell ref="D69:D71"/>
    <mergeCell ref="E69:E71"/>
    <mergeCell ref="A58:A59"/>
    <mergeCell ref="B58:B59"/>
    <mergeCell ref="C58:C59"/>
    <mergeCell ref="D58:D59"/>
    <mergeCell ref="E58:E59"/>
    <mergeCell ref="A66:A68"/>
    <mergeCell ref="B66:B68"/>
    <mergeCell ref="C66:C68"/>
    <mergeCell ref="D66:D68"/>
    <mergeCell ref="E66:E68"/>
    <mergeCell ref="A36:A37"/>
    <mergeCell ref="B36:B37"/>
    <mergeCell ref="C36:C37"/>
    <mergeCell ref="D36:D37"/>
    <mergeCell ref="E36:E37"/>
    <mergeCell ref="A50:A54"/>
    <mergeCell ref="B50:B54"/>
    <mergeCell ref="C50:C54"/>
    <mergeCell ref="D50:D54"/>
    <mergeCell ref="E50:E54"/>
    <mergeCell ref="A39:A40"/>
    <mergeCell ref="B39:B40"/>
    <mergeCell ref="C39:C40"/>
    <mergeCell ref="D39:D40"/>
    <mergeCell ref="E39:E40"/>
    <mergeCell ref="A32:A33"/>
    <mergeCell ref="B32:B33"/>
    <mergeCell ref="C32:C33"/>
    <mergeCell ref="D32:D33"/>
    <mergeCell ref="E32:E33"/>
    <mergeCell ref="A34:A35"/>
    <mergeCell ref="B34:B35"/>
    <mergeCell ref="C34:C35"/>
    <mergeCell ref="D34:D35"/>
    <mergeCell ref="E34:E35"/>
    <mergeCell ref="A26:A27"/>
    <mergeCell ref="B26:B27"/>
    <mergeCell ref="C26:C27"/>
    <mergeCell ref="D26:D27"/>
    <mergeCell ref="E26:E27"/>
    <mergeCell ref="A29:A30"/>
    <mergeCell ref="B29:B30"/>
    <mergeCell ref="C29:C30"/>
    <mergeCell ref="D29:D30"/>
    <mergeCell ref="E29:E30"/>
    <mergeCell ref="A18:A19"/>
    <mergeCell ref="B18:B19"/>
    <mergeCell ref="C18:C19"/>
    <mergeCell ref="D18:D19"/>
    <mergeCell ref="E18:E19"/>
    <mergeCell ref="A24:A25"/>
    <mergeCell ref="B24:B25"/>
    <mergeCell ref="C24:C25"/>
    <mergeCell ref="D24:D25"/>
    <mergeCell ref="E24:E25"/>
    <mergeCell ref="A4:B4"/>
    <mergeCell ref="B5:F5"/>
    <mergeCell ref="A13:A14"/>
    <mergeCell ref="B13:B14"/>
    <mergeCell ref="C13:C14"/>
    <mergeCell ref="D13:D14"/>
    <mergeCell ref="E13:E14"/>
    <mergeCell ref="A15:A17"/>
    <mergeCell ref="B15:B17"/>
    <mergeCell ref="C15:C17"/>
    <mergeCell ref="D15:D17"/>
    <mergeCell ref="E15:E17"/>
  </mergeCells>
  <hyperlinks>
    <hyperlink ref="F12" r:id="rId1" display="https://gsb.erciyes.edu.tr/tr/akademik-basari/tum-akademik-basarilar"/>
    <hyperlink ref="F14" r:id="rId2"/>
    <hyperlink ref="F16" r:id="rId3"/>
    <hyperlink ref="F17" r:id="rId4"/>
    <hyperlink ref="F19" r:id="rId5"/>
    <hyperlink ref="F20" r:id="rId6"/>
    <hyperlink ref="F22" r:id="rId7"/>
    <hyperlink ref="F24" r:id="rId8"/>
    <hyperlink ref="F25" r:id="rId9"/>
    <hyperlink ref="F27" r:id="rId10"/>
    <hyperlink ref="F28" r:id="rId11"/>
    <hyperlink ref="F30" r:id="rId12"/>
    <hyperlink ref="F33" r:id="rId13"/>
    <hyperlink ref="F35" r:id="rId14"/>
    <hyperlink ref="F37" r:id="rId15"/>
    <hyperlink ref="F38" r:id="rId16"/>
    <hyperlink ref="F40" r:id="rId17"/>
    <hyperlink ref="F48" r:id="rId18"/>
    <hyperlink ref="F49" r:id="rId19"/>
    <hyperlink ref="F51" r:id="rId20"/>
    <hyperlink ref="F53" r:id="rId21"/>
    <hyperlink ref="F59" r:id="rId22"/>
    <hyperlink ref="F67" r:id="rId23"/>
    <hyperlink ref="F70" r:id="rId24"/>
    <hyperlink ref="F77" r:id="rId25"/>
    <hyperlink ref="F78" r:id="rId26"/>
    <hyperlink ref="F97" r:id="rId27"/>
    <hyperlink ref="F100" r:id="rId28"/>
    <hyperlink ref="F103" r:id="rId29" display="https://gsb.erciyes.edu.tr/"/>
    <hyperlink ref="F108" r:id="rId30"/>
    <hyperlink ref="F8" r:id="rId31"/>
    <hyperlink ref="F21" r:id="rId32"/>
    <hyperlink ref="F56" r:id="rId33"/>
    <hyperlink ref="F95" r:id="rId34"/>
  </hyperlinks>
  <pageMargins left="0.23622047244094491" right="0.23622047244094491" top="0.74803149606299213" bottom="0.74803149606299213" header="0.31496062992125984" footer="0.31496062992125984"/>
  <pageSetup paperSize="9" scale="85" orientation="portrait"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Yüksel YILMAZ</dc:creator>
  <cp:lastModifiedBy>nihal</cp:lastModifiedBy>
  <cp:lastPrinted>2025-01-15T06:45:45Z</cp:lastPrinted>
  <dcterms:created xsi:type="dcterms:W3CDTF">2025-01-14T10:27:42Z</dcterms:created>
  <dcterms:modified xsi:type="dcterms:W3CDTF">2026-01-09T13:12:34Z</dcterms:modified>
</cp:coreProperties>
</file>